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77" activeTab="1"/>
  </bookViews>
  <sheets>
    <sheet name="点検表" sheetId="1" r:id="rId1"/>
    <sheet name="【No.1】別紙様式３" sheetId="2" r:id="rId2"/>
    <sheet name="【№2】賃金等内訳書(1枚目)" sheetId="3" r:id="rId3"/>
    <sheet name="(2枚目)" sheetId="4" r:id="rId4"/>
    <sheet name="(3枚目)" sheetId="5" r:id="rId5"/>
    <sheet name="(4枚目)" sheetId="6" r:id="rId6"/>
    <sheet name="【No.3】様式３（1）-1" sheetId="7" r:id="rId7"/>
    <sheet name="【No.3】様式３（1）-2" sheetId="8" r:id="rId8"/>
    <sheet name="【No.4】様式３（2）" sheetId="9" r:id="rId9"/>
    <sheet name="【No.5】様式３（3）" sheetId="10" r:id="rId10"/>
    <sheet name="【№8】補足説明書" sheetId="11" r:id="rId11"/>
  </sheets>
  <externalReferences>
    <externalReference r:id="rId14"/>
    <externalReference r:id="rId15"/>
    <externalReference r:id="rId16"/>
    <externalReference r:id="rId17"/>
    <externalReference r:id="rId18"/>
  </externalReferences>
  <definedNames>
    <definedName name="_xlfn.SUMIFS" hidden="1">#NAME?</definedName>
    <definedName name="_xlnm.Print_Area" localSheetId="3">'(2枚目)'!$A$1:$V$182</definedName>
    <definedName name="_xlnm.Print_Area" localSheetId="5">'(4枚目)'!$A$1:$V$182</definedName>
    <definedName name="_xlnm.Print_Area" localSheetId="1">'【No.1】別紙様式３'!$A$1:$AJ$69</definedName>
    <definedName name="_xlnm.Print_Area" localSheetId="8">'【No.4】様式３（2）'!$A$1:$W$57</definedName>
    <definedName name="_xlnm.Print_Area" localSheetId="9">'【No.5】様式３（3）'!$A$1:$X$58</definedName>
    <definedName name="_xlnm.Print_Area" localSheetId="10">'【№8】補足説明書'!$A$1:$C$53</definedName>
    <definedName name="_xlnm.Print_Titles" localSheetId="3">'(2枚目)'!$1:$5</definedName>
    <definedName name="_xlnm.Print_Titles" localSheetId="4">'(3枚目)'!$1:$5</definedName>
    <definedName name="_xlnm.Print_Titles" localSheetId="5">'(4枚目)'!$1:$5</definedName>
    <definedName name="_xlnm.Print_Titles" localSheetId="2">'【№2】賃金等内訳書(1枚目)'!$1:$13</definedName>
    <definedName name="あ" localSheetId="3">#REF!</definedName>
    <definedName name="あ" localSheetId="4">#REF!</definedName>
    <definedName name="あ" localSheetId="5">#REF!</definedName>
    <definedName name="あ" localSheetId="7">#REF!</definedName>
    <definedName name="あ" localSheetId="2">#REF!</definedName>
    <definedName name="あ" localSheetId="10">#REF!</definedName>
    <definedName name="あ" localSheetId="0">#REF!</definedName>
    <definedName name="あ">#REF!</definedName>
    <definedName name="サービス" localSheetId="3">#REF!</definedName>
    <definedName name="サービス" localSheetId="4">#REF!</definedName>
    <definedName name="サービス" localSheetId="5">#REF!</definedName>
    <definedName name="サービス" localSheetId="7">#REF!</definedName>
    <definedName name="サービス" localSheetId="2">#REF!</definedName>
    <definedName name="サービス" localSheetId="10">#REF!</definedName>
    <definedName name="サービス">#REF!</definedName>
    <definedName name="サービス種別">'[2]サービス種類一覧'!$B$4:$B$20</definedName>
    <definedName name="サービス種類">'[3]サービス種類一覧'!$C$4:$C$20</definedName>
    <definedName name="サービス名" localSheetId="3">#REF!</definedName>
    <definedName name="サービス名" localSheetId="4">#REF!</definedName>
    <definedName name="サービス名" localSheetId="5">#REF!</definedName>
    <definedName name="サービス名" localSheetId="7">#REF!</definedName>
    <definedName name="サービス名" localSheetId="2">#REF!</definedName>
    <definedName name="サービス名" localSheetId="10">#REF!</definedName>
    <definedName name="サービス名" localSheetId="0">#REF!</definedName>
    <definedName name="サービス名">#REF!</definedName>
    <definedName name="サービス名２">'[4]交付率一覧'!$A$5:$A$21</definedName>
    <definedName name="サービス名称" localSheetId="3">#REF!</definedName>
    <definedName name="サービス名称" localSheetId="4">#REF!</definedName>
    <definedName name="サービス名称" localSheetId="5">#REF!</definedName>
    <definedName name="サービス名称" localSheetId="7">#REF!</definedName>
    <definedName name="サービス名称" localSheetId="2">#REF!</definedName>
    <definedName name="サービス名称" localSheetId="10">#REF!</definedName>
    <definedName name="サービス名称">#REF!</definedName>
    <definedName name="種類">'[5]サービス種類一覧'!$A$4:$A$20</definedName>
  </definedNames>
  <calcPr fullCalcOnLoad="1"/>
</workbook>
</file>

<file path=xl/comments2.xml><?xml version="1.0" encoding="utf-8"?>
<comments xmlns="http://schemas.openxmlformats.org/spreadsheetml/2006/main">
  <authors>
    <author>佐賀県</author>
  </authors>
  <commentList>
    <comment ref="R22" authorId="0">
      <text>
        <r>
          <rPr>
            <sz val="9"/>
            <rFont val="Meiryo UI"/>
            <family val="3"/>
          </rPr>
          <t>該当する加算区分を選択してください。</t>
        </r>
      </text>
    </comment>
    <comment ref="AI23" authorId="0">
      <text>
        <r>
          <rPr>
            <sz val="9"/>
            <rFont val="Meiryo UI"/>
            <family val="3"/>
          </rPr>
          <t>介護職員等特定処遇改善計画書（令和元年度提出用）の「⑦賃金改善実施期間」と一致する必要があります。計画書を確認の上、記入をお願いします。</t>
        </r>
      </text>
    </comment>
  </commentList>
</comments>
</file>

<file path=xl/comments3.xml><?xml version="1.0" encoding="utf-8"?>
<comments xmlns="http://schemas.openxmlformats.org/spreadsheetml/2006/main">
  <authors>
    <author>佐賀県</author>
    <author>玉城　沙奈（長寿社会課）</author>
  </authors>
  <commentList>
    <comment ref="F38" authorId="0">
      <text>
        <r>
          <rPr>
            <sz val="10"/>
            <rFont val="Meiryo UI"/>
            <family val="3"/>
          </rPr>
          <t>◆行が不足する場合は、この行にまとめて記入してください。（記入例：○○手当　他）</t>
        </r>
      </text>
    </comment>
    <comment ref="F82" authorId="0">
      <text>
        <r>
          <rPr>
            <sz val="10"/>
            <rFont val="Meiryo UI"/>
            <family val="3"/>
          </rPr>
          <t>◆行が不足する場合は、この行にまとめて記入してください。（記入例：○○手当　他）</t>
        </r>
      </text>
    </comment>
    <comment ref="F126" authorId="0">
      <text>
        <r>
          <rPr>
            <sz val="10"/>
            <rFont val="Meiryo UI"/>
            <family val="3"/>
          </rPr>
          <t>◆行が不足する場合は、この行にまとめて記入してください。（記入例：○○手当　他）</t>
        </r>
      </text>
    </comment>
    <comment ref="I21" authorId="1">
      <text>
        <r>
          <rPr>
            <sz val="9"/>
            <rFont val="MS P ゴシック"/>
            <family val="3"/>
          </rPr>
          <t>賃金改善額を入力してください。
1つ上の行の総額欄の内数になります。</t>
        </r>
      </text>
    </comment>
    <comment ref="I19" authorId="1">
      <text>
        <r>
          <rPr>
            <sz val="9"/>
            <rFont val="MS P ゴシック"/>
            <family val="3"/>
          </rPr>
          <t>賃金改善額を入力してください。
1つ上の行の総額欄の内数になります。</t>
        </r>
      </text>
    </comment>
    <comment ref="I17" authorId="1">
      <text>
        <r>
          <rPr>
            <sz val="9"/>
            <rFont val="MS P ゴシック"/>
            <family val="3"/>
          </rPr>
          <t>賃金改善額を入力してください。
1つ上の行の総額欄の内数になります。</t>
        </r>
      </text>
    </comment>
    <comment ref="I25" authorId="1">
      <text>
        <r>
          <rPr>
            <sz val="9"/>
            <rFont val="MS P ゴシック"/>
            <family val="3"/>
          </rPr>
          <t>賃金改善額を入力してください。
1つ上の行の総額欄の内数になります。</t>
        </r>
      </text>
    </comment>
    <comment ref="I27" authorId="1">
      <text>
        <r>
          <rPr>
            <sz val="9"/>
            <rFont val="MS P ゴシック"/>
            <family val="3"/>
          </rPr>
          <t>賃金改善額を入力してください。
1つ上の行の総額欄の内数になります。</t>
        </r>
      </text>
    </comment>
    <comment ref="I29" authorId="1">
      <text>
        <r>
          <rPr>
            <sz val="9"/>
            <rFont val="MS P ゴシック"/>
            <family val="3"/>
          </rPr>
          <t>賃金改善額を入力してください。
1つ上の行の総額欄の内数になります。</t>
        </r>
      </text>
    </comment>
    <comment ref="I33" authorId="1">
      <text>
        <r>
          <rPr>
            <sz val="9"/>
            <rFont val="MS P ゴシック"/>
            <family val="3"/>
          </rPr>
          <t>賃金改善額を入力してください。
1つ上の行の総額欄の内数になります。</t>
        </r>
      </text>
    </comment>
    <comment ref="I35" authorId="1">
      <text>
        <r>
          <rPr>
            <sz val="9"/>
            <rFont val="MS P ゴシック"/>
            <family val="3"/>
          </rPr>
          <t>賃金改善額を入力してください。
1つ上の行の総額欄の内数になります。</t>
        </r>
      </text>
    </comment>
    <comment ref="I37" authorId="1">
      <text>
        <r>
          <rPr>
            <sz val="9"/>
            <rFont val="MS P ゴシック"/>
            <family val="3"/>
          </rPr>
          <t>賃金改善額を入力してください。
1つ上の行の総額欄の内数になります。</t>
        </r>
      </text>
    </comment>
    <comment ref="I41" authorId="1">
      <text>
        <r>
          <rPr>
            <sz val="9"/>
            <rFont val="MS P ゴシック"/>
            <family val="3"/>
          </rPr>
          <t>賃金改善額を入力してください。
1つ上の行の総額欄の内数になります。</t>
        </r>
      </text>
    </comment>
    <comment ref="I43" authorId="1">
      <text>
        <r>
          <rPr>
            <sz val="9"/>
            <rFont val="MS P ゴシック"/>
            <family val="3"/>
          </rPr>
          <t>賃金改善額を入力してください。
1つ上の行の総額欄の内数になります。</t>
        </r>
      </text>
    </comment>
    <comment ref="I45" authorId="1">
      <text>
        <r>
          <rPr>
            <sz val="9"/>
            <rFont val="MS P ゴシック"/>
            <family val="3"/>
          </rPr>
          <t>賃金改善額を入力してください。
1つ上の行の総額欄の内数になります。</t>
        </r>
      </text>
    </comment>
    <comment ref="I61" authorId="1">
      <text>
        <r>
          <rPr>
            <sz val="9"/>
            <rFont val="MS P ゴシック"/>
            <family val="3"/>
          </rPr>
          <t>賃金改善額を入力してください。
1つ上の行の総額欄の内数になります。</t>
        </r>
      </text>
    </comment>
    <comment ref="I63" authorId="1">
      <text>
        <r>
          <rPr>
            <sz val="9"/>
            <rFont val="MS P ゴシック"/>
            <family val="3"/>
          </rPr>
          <t>賃金改善額を入力してください。
1つ上の行の総額欄の内数になります。</t>
        </r>
      </text>
    </comment>
    <comment ref="I65" authorId="1">
      <text>
        <r>
          <rPr>
            <sz val="9"/>
            <rFont val="MS P ゴシック"/>
            <family val="3"/>
          </rPr>
          <t>賃金改善額を入力してください。
1つ上の行の総額欄の内数になります。</t>
        </r>
      </text>
    </comment>
    <comment ref="I69" authorId="1">
      <text>
        <r>
          <rPr>
            <sz val="9"/>
            <rFont val="MS P ゴシック"/>
            <family val="3"/>
          </rPr>
          <t>賃金改善額を入力してください。
1つ上の行の総額欄の内数になります。</t>
        </r>
      </text>
    </comment>
    <comment ref="I71" authorId="1">
      <text>
        <r>
          <rPr>
            <sz val="9"/>
            <rFont val="MS P ゴシック"/>
            <family val="3"/>
          </rPr>
          <t>賃金改善額を入力してください。
1つ上の行の総額欄の内数になります。</t>
        </r>
      </text>
    </comment>
    <comment ref="I73" authorId="1">
      <text>
        <r>
          <rPr>
            <sz val="9"/>
            <rFont val="MS P ゴシック"/>
            <family val="3"/>
          </rPr>
          <t>賃金改善額を入力してください。
1つ上の行の総額欄の内数になります。</t>
        </r>
      </text>
    </comment>
    <comment ref="I77" authorId="1">
      <text>
        <r>
          <rPr>
            <sz val="9"/>
            <rFont val="MS P ゴシック"/>
            <family val="3"/>
          </rPr>
          <t>賃金改善額を入力してください。
1つ上の行の総額欄の内数になります。</t>
        </r>
      </text>
    </comment>
    <comment ref="I79" authorId="1">
      <text>
        <r>
          <rPr>
            <sz val="9"/>
            <rFont val="MS P ゴシック"/>
            <family val="3"/>
          </rPr>
          <t>賃金改善額を入力してください。
1つ上の行の総額欄の内数になります。</t>
        </r>
      </text>
    </comment>
    <comment ref="I81" authorId="1">
      <text>
        <r>
          <rPr>
            <sz val="9"/>
            <rFont val="MS P ゴシック"/>
            <family val="3"/>
          </rPr>
          <t>賃金改善額を入力してください。
1つ上の行の総額欄の内数になります。</t>
        </r>
      </text>
    </comment>
    <comment ref="I85" authorId="1">
      <text>
        <r>
          <rPr>
            <sz val="9"/>
            <rFont val="MS P ゴシック"/>
            <family val="3"/>
          </rPr>
          <t>賃金改善額を入力してください。
1つ上の行の総額欄の内数になります。</t>
        </r>
      </text>
    </comment>
    <comment ref="I87" authorId="1">
      <text>
        <r>
          <rPr>
            <sz val="9"/>
            <rFont val="MS P ゴシック"/>
            <family val="3"/>
          </rPr>
          <t>賃金改善額を入力してください。
1つ上の行の総額欄の内数になります。</t>
        </r>
      </text>
    </comment>
    <comment ref="I89" authorId="1">
      <text>
        <r>
          <rPr>
            <sz val="9"/>
            <rFont val="MS P ゴシック"/>
            <family val="3"/>
          </rPr>
          <t>賃金改善額を入力してください。
1つ上の行の総額欄の内数になります。</t>
        </r>
      </text>
    </comment>
    <comment ref="I105" authorId="1">
      <text>
        <r>
          <rPr>
            <sz val="9"/>
            <rFont val="MS P ゴシック"/>
            <family val="3"/>
          </rPr>
          <t>賃金改善額を入力してください。
1つ上の行の総額欄の内数になります。</t>
        </r>
      </text>
    </comment>
    <comment ref="I107" authorId="1">
      <text>
        <r>
          <rPr>
            <sz val="9"/>
            <rFont val="MS P ゴシック"/>
            <family val="3"/>
          </rPr>
          <t>賃金改善額を入力してください。
1つ上の行の総額欄の内数になります。</t>
        </r>
      </text>
    </comment>
    <comment ref="I109" authorId="1">
      <text>
        <r>
          <rPr>
            <sz val="9"/>
            <rFont val="MS P ゴシック"/>
            <family val="3"/>
          </rPr>
          <t>賃金改善額を入力してください。
1つ上の行の総額欄の内数になります。</t>
        </r>
      </text>
    </comment>
    <comment ref="I113" authorId="1">
      <text>
        <r>
          <rPr>
            <sz val="9"/>
            <rFont val="MS P ゴシック"/>
            <family val="3"/>
          </rPr>
          <t>賃金改善額を入力してください。
1つ上の行の総額欄の内数になります。</t>
        </r>
      </text>
    </comment>
    <comment ref="I115" authorId="1">
      <text>
        <r>
          <rPr>
            <sz val="9"/>
            <rFont val="MS P ゴシック"/>
            <family val="3"/>
          </rPr>
          <t>賃金改善額を入力してください。
1つ上の行の総額欄の内数になります。</t>
        </r>
      </text>
    </comment>
    <comment ref="I117" authorId="1">
      <text>
        <r>
          <rPr>
            <sz val="9"/>
            <rFont val="MS P ゴシック"/>
            <family val="3"/>
          </rPr>
          <t>賃金改善額を入力してください。
1つ上の行の総額欄の内数になります。</t>
        </r>
      </text>
    </comment>
    <comment ref="I121" authorId="1">
      <text>
        <r>
          <rPr>
            <sz val="9"/>
            <rFont val="MS P ゴシック"/>
            <family val="3"/>
          </rPr>
          <t>賃金改善額を入力してください。
1つ上の行の総額欄の内数になります。</t>
        </r>
      </text>
    </comment>
    <comment ref="I123" authorId="1">
      <text>
        <r>
          <rPr>
            <sz val="9"/>
            <rFont val="MS P ゴシック"/>
            <family val="3"/>
          </rPr>
          <t>賃金改善額を入力してください。
1つ上の行の総額欄の内数になります。</t>
        </r>
      </text>
    </comment>
    <comment ref="I125" authorId="1">
      <text>
        <r>
          <rPr>
            <sz val="9"/>
            <rFont val="MS P ゴシック"/>
            <family val="3"/>
          </rPr>
          <t>賃金改善額を入力してください。
1つ上の行の総額欄の内数になります。</t>
        </r>
      </text>
    </comment>
    <comment ref="I129" authorId="1">
      <text>
        <r>
          <rPr>
            <sz val="9"/>
            <rFont val="MS P ゴシック"/>
            <family val="3"/>
          </rPr>
          <t>賃金改善額を入力してください。
1つ上の行の総額欄の内数になります。</t>
        </r>
      </text>
    </comment>
    <comment ref="I131" authorId="1">
      <text>
        <r>
          <rPr>
            <sz val="9"/>
            <rFont val="MS P ゴシック"/>
            <family val="3"/>
          </rPr>
          <t>賃金改善額を入力してください。
1つ上の行の総額欄の内数になります。</t>
        </r>
      </text>
    </comment>
    <comment ref="I133" authorId="1">
      <text>
        <r>
          <rPr>
            <sz val="9"/>
            <rFont val="MS P ゴシック"/>
            <family val="3"/>
          </rPr>
          <t>賃金改善額を入力してください。
1つ上の行の総額欄の内数になります。</t>
        </r>
      </text>
    </comment>
  </commentList>
</comments>
</file>

<file path=xl/comments4.xml><?xml version="1.0" encoding="utf-8"?>
<comments xmlns="http://schemas.openxmlformats.org/spreadsheetml/2006/main">
  <authors>
    <author>佐賀県</author>
    <author>玉城　沙奈（長寿社会課）</author>
  </authors>
  <commentList>
    <comment ref="I4" authorId="0">
      <text>
        <r>
          <rPr>
            <sz val="10"/>
            <rFont val="Meiryo UI"/>
            <family val="3"/>
          </rPr>
          <t>◆別紙様式５の②の期間が自動で入力されます。</t>
        </r>
      </text>
    </comment>
    <comment ref="I9" authorId="1">
      <text>
        <r>
          <rPr>
            <sz val="9"/>
            <rFont val="MS P ゴシック"/>
            <family val="3"/>
          </rPr>
          <t>賃金改善額を入力してください。
1つ上の行の総額欄の内数になります。</t>
        </r>
      </text>
    </comment>
    <comment ref="I11" authorId="1">
      <text>
        <r>
          <rPr>
            <sz val="9"/>
            <rFont val="MS P ゴシック"/>
            <family val="3"/>
          </rPr>
          <t>賃金改善額を入力してください。
1つ上の行の総額欄の内数になります。</t>
        </r>
      </text>
    </comment>
    <comment ref="I13" authorId="1">
      <text>
        <r>
          <rPr>
            <sz val="9"/>
            <rFont val="MS P ゴシック"/>
            <family val="3"/>
          </rPr>
          <t>賃金改善額を入力してください。
1つ上の行の総額欄の内数になります。</t>
        </r>
      </text>
    </comment>
    <comment ref="I17" authorId="1">
      <text>
        <r>
          <rPr>
            <sz val="9"/>
            <rFont val="MS P ゴシック"/>
            <family val="3"/>
          </rPr>
          <t>賃金改善額を入力してください。
1つ上の行の総額欄の内数になります。</t>
        </r>
      </text>
    </comment>
    <comment ref="I19" authorId="1">
      <text>
        <r>
          <rPr>
            <sz val="9"/>
            <rFont val="MS P ゴシック"/>
            <family val="3"/>
          </rPr>
          <t>賃金改善額を入力してください。
1つ上の行の総額欄の内数になります。</t>
        </r>
      </text>
    </comment>
    <comment ref="I21" authorId="1">
      <text>
        <r>
          <rPr>
            <sz val="9"/>
            <rFont val="MS P ゴシック"/>
            <family val="3"/>
          </rPr>
          <t>賃金改善額を入力してください。
1つ上の行の総額欄の内数になります。</t>
        </r>
      </text>
    </comment>
    <comment ref="I25" authorId="1">
      <text>
        <r>
          <rPr>
            <sz val="9"/>
            <rFont val="MS P ゴシック"/>
            <family val="3"/>
          </rPr>
          <t>賃金改善額を入力してください。
1つ上の行の総額欄の内数になります。</t>
        </r>
      </text>
    </comment>
    <comment ref="I27" authorId="1">
      <text>
        <r>
          <rPr>
            <sz val="9"/>
            <rFont val="MS P ゴシック"/>
            <family val="3"/>
          </rPr>
          <t>賃金改善額を入力してください。
1つ上の行の総額欄の内数になります。</t>
        </r>
      </text>
    </comment>
    <comment ref="I29" authorId="1">
      <text>
        <r>
          <rPr>
            <sz val="9"/>
            <rFont val="MS P ゴシック"/>
            <family val="3"/>
          </rPr>
          <t>賃金改善額を入力してください。
1つ上の行の総額欄の内数になります。</t>
        </r>
      </text>
    </comment>
    <comment ref="I33" authorId="1">
      <text>
        <r>
          <rPr>
            <sz val="9"/>
            <rFont val="MS P ゴシック"/>
            <family val="3"/>
          </rPr>
          <t>賃金改善額を入力してください。
1つ上の行の総額欄の内数になります。</t>
        </r>
      </text>
    </comment>
    <comment ref="I35" authorId="1">
      <text>
        <r>
          <rPr>
            <sz val="9"/>
            <rFont val="MS P ゴシック"/>
            <family val="3"/>
          </rPr>
          <t>賃金改善額を入力してください。
1つ上の行の総額欄の内数になります。</t>
        </r>
      </text>
    </comment>
    <comment ref="I37" authorId="1">
      <text>
        <r>
          <rPr>
            <sz val="9"/>
            <rFont val="MS P ゴシック"/>
            <family val="3"/>
          </rPr>
          <t>賃金改善額を入力してください。
1つ上の行の総額欄の内数になります。</t>
        </r>
      </text>
    </comment>
    <comment ref="I53" authorId="1">
      <text>
        <r>
          <rPr>
            <sz val="9"/>
            <rFont val="MS P ゴシック"/>
            <family val="3"/>
          </rPr>
          <t>賃金改善額を入力してください。
1つ上の行の総額欄の内数になります。</t>
        </r>
      </text>
    </comment>
    <comment ref="I55" authorId="1">
      <text>
        <r>
          <rPr>
            <sz val="9"/>
            <rFont val="MS P ゴシック"/>
            <family val="3"/>
          </rPr>
          <t>賃金改善額を入力してください。
1つ上の行の総額欄の内数になります。</t>
        </r>
      </text>
    </comment>
    <comment ref="I57" authorId="1">
      <text>
        <r>
          <rPr>
            <sz val="9"/>
            <rFont val="MS P ゴシック"/>
            <family val="3"/>
          </rPr>
          <t>賃金改善額を入力してください。
1つ上の行の総額欄の内数になります。</t>
        </r>
      </text>
    </comment>
    <comment ref="I61" authorId="1">
      <text>
        <r>
          <rPr>
            <sz val="9"/>
            <rFont val="MS P ゴシック"/>
            <family val="3"/>
          </rPr>
          <t>賃金改善額を入力してください。
1つ上の行の総額欄の内数になります。</t>
        </r>
      </text>
    </comment>
    <comment ref="I63" authorId="1">
      <text>
        <r>
          <rPr>
            <sz val="9"/>
            <rFont val="MS P ゴシック"/>
            <family val="3"/>
          </rPr>
          <t>賃金改善額を入力してください。
1つ上の行の総額欄の内数になります。</t>
        </r>
      </text>
    </comment>
    <comment ref="I65" authorId="1">
      <text>
        <r>
          <rPr>
            <sz val="9"/>
            <rFont val="MS P ゴシック"/>
            <family val="3"/>
          </rPr>
          <t>賃金改善額を入力してください。
1つ上の行の総額欄の内数になります。</t>
        </r>
      </text>
    </comment>
    <comment ref="I69" authorId="1">
      <text>
        <r>
          <rPr>
            <sz val="9"/>
            <rFont val="MS P ゴシック"/>
            <family val="3"/>
          </rPr>
          <t>賃金改善額を入力してください。
1つ上の行の総額欄の内数になります。</t>
        </r>
      </text>
    </comment>
    <comment ref="I71" authorId="1">
      <text>
        <r>
          <rPr>
            <sz val="9"/>
            <rFont val="MS P ゴシック"/>
            <family val="3"/>
          </rPr>
          <t>賃金改善額を入力してください。
1つ上の行の総額欄の内数になります。</t>
        </r>
      </text>
    </comment>
    <comment ref="I73" authorId="1">
      <text>
        <r>
          <rPr>
            <sz val="9"/>
            <rFont val="MS P ゴシック"/>
            <family val="3"/>
          </rPr>
          <t>賃金改善額を入力してください。
1つ上の行の総額欄の内数になります。</t>
        </r>
      </text>
    </comment>
    <comment ref="I77" authorId="1">
      <text>
        <r>
          <rPr>
            <sz val="9"/>
            <rFont val="MS P ゴシック"/>
            <family val="3"/>
          </rPr>
          <t>賃金改善額を入力してください。
1つ上の行の総額欄の内数になります。</t>
        </r>
      </text>
    </comment>
    <comment ref="I79" authorId="1">
      <text>
        <r>
          <rPr>
            <sz val="9"/>
            <rFont val="MS P ゴシック"/>
            <family val="3"/>
          </rPr>
          <t>賃金改善額を入力してください。
1つ上の行の総額欄の内数になります。</t>
        </r>
      </text>
    </comment>
    <comment ref="I81" authorId="1">
      <text>
        <r>
          <rPr>
            <sz val="9"/>
            <rFont val="MS P ゴシック"/>
            <family val="3"/>
          </rPr>
          <t>賃金改善額を入力してください。
1つ上の行の総額欄の内数になります。</t>
        </r>
      </text>
    </comment>
    <comment ref="I97" authorId="1">
      <text>
        <r>
          <rPr>
            <sz val="9"/>
            <rFont val="MS P ゴシック"/>
            <family val="3"/>
          </rPr>
          <t>賃金改善額を入力してください。
1つ上の行の総額欄の内数になります。</t>
        </r>
      </text>
    </comment>
    <comment ref="I99" authorId="1">
      <text>
        <r>
          <rPr>
            <sz val="9"/>
            <rFont val="MS P ゴシック"/>
            <family val="3"/>
          </rPr>
          <t>賃金改善額を入力してください。
1つ上の行の総額欄の内数になります。</t>
        </r>
      </text>
    </comment>
    <comment ref="I101" authorId="1">
      <text>
        <r>
          <rPr>
            <sz val="9"/>
            <rFont val="MS P ゴシック"/>
            <family val="3"/>
          </rPr>
          <t>賃金改善額を入力してください。
1つ上の行の総額欄の内数になります。</t>
        </r>
      </text>
    </comment>
    <comment ref="I105" authorId="1">
      <text>
        <r>
          <rPr>
            <sz val="9"/>
            <rFont val="MS P ゴシック"/>
            <family val="3"/>
          </rPr>
          <t>賃金改善額を入力してください。
1つ上の行の総額欄の内数になります。</t>
        </r>
      </text>
    </comment>
    <comment ref="I107" authorId="1">
      <text>
        <r>
          <rPr>
            <sz val="9"/>
            <rFont val="MS P ゴシック"/>
            <family val="3"/>
          </rPr>
          <t>賃金改善額を入力してください。
1つ上の行の総額欄の内数になります。</t>
        </r>
      </text>
    </comment>
    <comment ref="I109" authorId="1">
      <text>
        <r>
          <rPr>
            <sz val="9"/>
            <rFont val="MS P ゴシック"/>
            <family val="3"/>
          </rPr>
          <t>賃金改善額を入力してください。
1つ上の行の総額欄の内数になります。</t>
        </r>
      </text>
    </comment>
    <comment ref="I113" authorId="1">
      <text>
        <r>
          <rPr>
            <sz val="9"/>
            <rFont val="MS P ゴシック"/>
            <family val="3"/>
          </rPr>
          <t>賃金改善額を入力してください。
1つ上の行の総額欄の内数になります。</t>
        </r>
      </text>
    </comment>
    <comment ref="I115" authorId="1">
      <text>
        <r>
          <rPr>
            <sz val="9"/>
            <rFont val="MS P ゴシック"/>
            <family val="3"/>
          </rPr>
          <t>賃金改善額を入力してください。
1つ上の行の総額欄の内数になります。</t>
        </r>
      </text>
    </comment>
    <comment ref="I117" authorId="1">
      <text>
        <r>
          <rPr>
            <sz val="9"/>
            <rFont val="MS P ゴシック"/>
            <family val="3"/>
          </rPr>
          <t>賃金改善額を入力してください。
1つ上の行の総額欄の内数になります。</t>
        </r>
      </text>
    </comment>
    <comment ref="I121" authorId="1">
      <text>
        <r>
          <rPr>
            <sz val="9"/>
            <rFont val="MS P ゴシック"/>
            <family val="3"/>
          </rPr>
          <t>賃金改善額を入力してください。
1つ上の行の総額欄の内数になります。</t>
        </r>
      </text>
    </comment>
    <comment ref="I123" authorId="1">
      <text>
        <r>
          <rPr>
            <sz val="9"/>
            <rFont val="MS P ゴシック"/>
            <family val="3"/>
          </rPr>
          <t>賃金改善額を入力してください。
1つ上の行の総額欄の内数になります。</t>
        </r>
      </text>
    </comment>
    <comment ref="I125" authorId="1">
      <text>
        <r>
          <rPr>
            <sz val="9"/>
            <rFont val="MS P ゴシック"/>
            <family val="3"/>
          </rPr>
          <t>賃金改善額を入力してください。
1つ上の行の総額欄の内数になります。</t>
        </r>
      </text>
    </comment>
    <comment ref="F118" authorId="0">
      <text>
        <r>
          <rPr>
            <sz val="10"/>
            <rFont val="Meiryo UI"/>
            <family val="3"/>
          </rPr>
          <t>◆行が不足する場合は、この行にまとめて記入してください。（記入例：○○手当　他）</t>
        </r>
      </text>
    </comment>
    <comment ref="F74" authorId="0">
      <text>
        <r>
          <rPr>
            <sz val="10"/>
            <rFont val="Meiryo UI"/>
            <family val="3"/>
          </rPr>
          <t>◆行が不足する場合は、この行にまとめて記入してください。（記入例：○○手当　他）</t>
        </r>
      </text>
    </comment>
    <comment ref="F30" authorId="0">
      <text>
        <r>
          <rPr>
            <sz val="10"/>
            <rFont val="Meiryo UI"/>
            <family val="3"/>
          </rPr>
          <t>◆行が不足する場合は、この行にまとめて記入してください。（記入例：○○手当　他）</t>
        </r>
      </text>
    </comment>
  </commentList>
</comments>
</file>

<file path=xl/comments5.xml><?xml version="1.0" encoding="utf-8"?>
<comments xmlns="http://schemas.openxmlformats.org/spreadsheetml/2006/main">
  <authors>
    <author>佐賀県</author>
    <author>玉城　沙奈（長寿社会課）</author>
  </authors>
  <commentList>
    <comment ref="I4" authorId="0">
      <text>
        <r>
          <rPr>
            <sz val="10"/>
            <rFont val="Meiryo UI"/>
            <family val="3"/>
          </rPr>
          <t>◆別紙様式５の②の期間が自動で入力されます。</t>
        </r>
      </text>
    </comment>
    <comment ref="I9" authorId="1">
      <text>
        <r>
          <rPr>
            <sz val="9"/>
            <rFont val="MS P ゴシック"/>
            <family val="3"/>
          </rPr>
          <t>賃金改善額を入力してください。
1つ上の行の総額欄の内数になります。</t>
        </r>
      </text>
    </comment>
    <comment ref="I11" authorId="1">
      <text>
        <r>
          <rPr>
            <sz val="9"/>
            <rFont val="MS P ゴシック"/>
            <family val="3"/>
          </rPr>
          <t>賃金改善額を入力してください。
1つ上の行の総額欄の内数になります。</t>
        </r>
      </text>
    </comment>
    <comment ref="I13" authorId="1">
      <text>
        <r>
          <rPr>
            <sz val="9"/>
            <rFont val="MS P ゴシック"/>
            <family val="3"/>
          </rPr>
          <t>賃金改善額を入力してください。
1つ上の行の総額欄の内数になります。</t>
        </r>
      </text>
    </comment>
    <comment ref="I17" authorId="1">
      <text>
        <r>
          <rPr>
            <sz val="9"/>
            <rFont val="MS P ゴシック"/>
            <family val="3"/>
          </rPr>
          <t>賃金改善額を入力してください。
1つ上の行の総額欄の内数になります。</t>
        </r>
      </text>
    </comment>
    <comment ref="I19" authorId="1">
      <text>
        <r>
          <rPr>
            <sz val="9"/>
            <rFont val="MS P ゴシック"/>
            <family val="3"/>
          </rPr>
          <t>賃金改善額を入力してください。
1つ上の行の総額欄の内数になります。</t>
        </r>
      </text>
    </comment>
    <comment ref="I21" authorId="1">
      <text>
        <r>
          <rPr>
            <sz val="9"/>
            <rFont val="MS P ゴシック"/>
            <family val="3"/>
          </rPr>
          <t>賃金改善額を入力してください。
1つ上の行の総額欄の内数になります。</t>
        </r>
      </text>
    </comment>
    <comment ref="I25" authorId="1">
      <text>
        <r>
          <rPr>
            <sz val="9"/>
            <rFont val="MS P ゴシック"/>
            <family val="3"/>
          </rPr>
          <t>賃金改善額を入力してください。
1つ上の行の総額欄の内数になります。</t>
        </r>
      </text>
    </comment>
    <comment ref="I27" authorId="1">
      <text>
        <r>
          <rPr>
            <sz val="9"/>
            <rFont val="MS P ゴシック"/>
            <family val="3"/>
          </rPr>
          <t>賃金改善額を入力してください。
1つ上の行の総額欄の内数になります。</t>
        </r>
      </text>
    </comment>
    <comment ref="I29" authorId="1">
      <text>
        <r>
          <rPr>
            <sz val="9"/>
            <rFont val="MS P ゴシック"/>
            <family val="3"/>
          </rPr>
          <t>賃金改善額を入力してください。
1つ上の行の総額欄の内数になります。</t>
        </r>
      </text>
    </comment>
    <comment ref="F30" authorId="0">
      <text>
        <r>
          <rPr>
            <sz val="10"/>
            <rFont val="Meiryo UI"/>
            <family val="3"/>
          </rPr>
          <t>◆行が不足する場合は、この行にまとめて記入してください。（記入例：○○手当　他）</t>
        </r>
      </text>
    </comment>
    <comment ref="I33" authorId="1">
      <text>
        <r>
          <rPr>
            <sz val="9"/>
            <rFont val="MS P ゴシック"/>
            <family val="3"/>
          </rPr>
          <t>賃金改善額を入力してください。
1つ上の行の総額欄の内数になります。</t>
        </r>
      </text>
    </comment>
    <comment ref="I35" authorId="1">
      <text>
        <r>
          <rPr>
            <sz val="9"/>
            <rFont val="MS P ゴシック"/>
            <family val="3"/>
          </rPr>
          <t>賃金改善額を入力してください。
1つ上の行の総額欄の内数になります。</t>
        </r>
      </text>
    </comment>
    <comment ref="I37" authorId="1">
      <text>
        <r>
          <rPr>
            <sz val="9"/>
            <rFont val="MS P ゴシック"/>
            <family val="3"/>
          </rPr>
          <t>賃金改善額を入力してください。
1つ上の行の総額欄の内数になります。</t>
        </r>
      </text>
    </comment>
    <comment ref="I53" authorId="1">
      <text>
        <r>
          <rPr>
            <sz val="9"/>
            <rFont val="MS P ゴシック"/>
            <family val="3"/>
          </rPr>
          <t>賃金改善額を入力してください。
1つ上の行の総額欄の内数になります。</t>
        </r>
      </text>
    </comment>
    <comment ref="I55" authorId="1">
      <text>
        <r>
          <rPr>
            <sz val="9"/>
            <rFont val="MS P ゴシック"/>
            <family val="3"/>
          </rPr>
          <t>賃金改善額を入力してください。
1つ上の行の総額欄の内数になります。</t>
        </r>
      </text>
    </comment>
    <comment ref="I57" authorId="1">
      <text>
        <r>
          <rPr>
            <sz val="9"/>
            <rFont val="MS P ゴシック"/>
            <family val="3"/>
          </rPr>
          <t>賃金改善額を入力してください。
1つ上の行の総額欄の内数になります。</t>
        </r>
      </text>
    </comment>
    <comment ref="F74" authorId="0">
      <text>
        <r>
          <rPr>
            <sz val="10"/>
            <rFont val="Meiryo UI"/>
            <family val="3"/>
          </rPr>
          <t>◆行が不足する場合は、この行にまとめて記入してください。（記入例：○○手当　他）</t>
        </r>
      </text>
    </comment>
    <comment ref="I81" authorId="1">
      <text>
        <r>
          <rPr>
            <sz val="9"/>
            <rFont val="MS P ゴシック"/>
            <family val="3"/>
          </rPr>
          <t>賃金改善額を入力してください。
1つ上の行の総額欄の内数になります。</t>
        </r>
      </text>
    </comment>
    <comment ref="I97" authorId="1">
      <text>
        <r>
          <rPr>
            <sz val="9"/>
            <rFont val="MS P ゴシック"/>
            <family val="3"/>
          </rPr>
          <t>賃金改善額を入力してください。
1つ上の行の総額欄の内数になります。</t>
        </r>
      </text>
    </comment>
    <comment ref="I99" authorId="1">
      <text>
        <r>
          <rPr>
            <sz val="9"/>
            <rFont val="MS P ゴシック"/>
            <family val="3"/>
          </rPr>
          <t>賃金改善額を入力してください。
1つ上の行の総額欄の内数になります。</t>
        </r>
      </text>
    </comment>
    <comment ref="I101" authorId="1">
      <text>
        <r>
          <rPr>
            <sz val="9"/>
            <rFont val="MS P ゴシック"/>
            <family val="3"/>
          </rPr>
          <t>賃金改善額を入力してください。
1つ上の行の総額欄の内数になります。</t>
        </r>
      </text>
    </comment>
    <comment ref="I105" authorId="1">
      <text>
        <r>
          <rPr>
            <sz val="9"/>
            <rFont val="MS P ゴシック"/>
            <family val="3"/>
          </rPr>
          <t>賃金改善額を入力してください。
1つ上の行の総額欄の内数になります。</t>
        </r>
      </text>
    </comment>
    <comment ref="I107" authorId="1">
      <text>
        <r>
          <rPr>
            <sz val="9"/>
            <rFont val="MS P ゴシック"/>
            <family val="3"/>
          </rPr>
          <t>賃金改善額を入力してください。
1つ上の行の総額欄の内数になります。</t>
        </r>
      </text>
    </comment>
    <comment ref="I109" authorId="1">
      <text>
        <r>
          <rPr>
            <sz val="9"/>
            <rFont val="MS P ゴシック"/>
            <family val="3"/>
          </rPr>
          <t>賃金改善額を入力してください。
1つ上の行の総額欄の内数になります。</t>
        </r>
      </text>
    </comment>
    <comment ref="I113" authorId="1">
      <text>
        <r>
          <rPr>
            <sz val="9"/>
            <rFont val="MS P ゴシック"/>
            <family val="3"/>
          </rPr>
          <t>賃金改善額を入力してください。
1つ上の行の総額欄の内数になります。</t>
        </r>
      </text>
    </comment>
    <comment ref="I115" authorId="1">
      <text>
        <r>
          <rPr>
            <sz val="9"/>
            <rFont val="MS P ゴシック"/>
            <family val="3"/>
          </rPr>
          <t>賃金改善額を入力してください。
1つ上の行の総額欄の内数になります。</t>
        </r>
      </text>
    </comment>
    <comment ref="I117" authorId="1">
      <text>
        <r>
          <rPr>
            <sz val="9"/>
            <rFont val="MS P ゴシック"/>
            <family val="3"/>
          </rPr>
          <t>賃金改善額を入力してください。
1つ上の行の総額欄の内数になります。</t>
        </r>
      </text>
    </comment>
    <comment ref="F118" authorId="0">
      <text>
        <r>
          <rPr>
            <sz val="10"/>
            <rFont val="Meiryo UI"/>
            <family val="3"/>
          </rPr>
          <t>◆行が不足する場合は、この行にまとめて記入してください。（記入例：○○手当　他）</t>
        </r>
      </text>
    </comment>
    <comment ref="I121" authorId="1">
      <text>
        <r>
          <rPr>
            <sz val="9"/>
            <rFont val="MS P ゴシック"/>
            <family val="3"/>
          </rPr>
          <t>賃金改善額を入力してください。
1つ上の行の総額欄の内数になります。</t>
        </r>
      </text>
    </comment>
    <comment ref="I123" authorId="1">
      <text>
        <r>
          <rPr>
            <sz val="9"/>
            <rFont val="MS P ゴシック"/>
            <family val="3"/>
          </rPr>
          <t>賃金改善額を入力してください。
1つ上の行の総額欄の内数になります。</t>
        </r>
      </text>
    </comment>
    <comment ref="I125" authorId="1">
      <text>
        <r>
          <rPr>
            <sz val="9"/>
            <rFont val="MS P ゴシック"/>
            <family val="3"/>
          </rPr>
          <t>賃金改善額を入力してください。
1つ上の行の総額欄の内数になります。</t>
        </r>
      </text>
    </comment>
    <comment ref="I79" authorId="1">
      <text>
        <r>
          <rPr>
            <sz val="9"/>
            <rFont val="MS P ゴシック"/>
            <family val="3"/>
          </rPr>
          <t>賃金改善額を入力してください。
1つ上の行の総額欄の内数になります。</t>
        </r>
      </text>
    </comment>
    <comment ref="I77" authorId="1">
      <text>
        <r>
          <rPr>
            <sz val="9"/>
            <rFont val="MS P ゴシック"/>
            <family val="3"/>
          </rPr>
          <t>賃金改善額を入力してください。
1つ上の行の総額欄の内数になります。</t>
        </r>
      </text>
    </comment>
    <comment ref="I73" authorId="1">
      <text>
        <r>
          <rPr>
            <sz val="9"/>
            <rFont val="MS P ゴシック"/>
            <family val="3"/>
          </rPr>
          <t>賃金改善額を入力してください。
1つ上の行の総額欄の内数になります。</t>
        </r>
      </text>
    </comment>
    <comment ref="I71" authorId="1">
      <text>
        <r>
          <rPr>
            <sz val="9"/>
            <rFont val="MS P ゴシック"/>
            <family val="3"/>
          </rPr>
          <t>賃金改善額を入力してください。
1つ上の行の総額欄の内数になります。</t>
        </r>
      </text>
    </comment>
    <comment ref="I69" authorId="1">
      <text>
        <r>
          <rPr>
            <sz val="9"/>
            <rFont val="MS P ゴシック"/>
            <family val="3"/>
          </rPr>
          <t>賃金改善額を入力してください。
1つ上の行の総額欄の内数になります。</t>
        </r>
      </text>
    </comment>
    <comment ref="I65" authorId="1">
      <text>
        <r>
          <rPr>
            <sz val="9"/>
            <rFont val="MS P ゴシック"/>
            <family val="3"/>
          </rPr>
          <t>賃金改善額を入力してください。
1つ上の行の総額欄の内数になります。</t>
        </r>
      </text>
    </comment>
    <comment ref="I63" authorId="1">
      <text>
        <r>
          <rPr>
            <sz val="9"/>
            <rFont val="MS P ゴシック"/>
            <family val="3"/>
          </rPr>
          <t>賃金改善額を入力してください。
1つ上の行の総額欄の内数になります。</t>
        </r>
      </text>
    </comment>
    <comment ref="I61" authorId="1">
      <text>
        <r>
          <rPr>
            <sz val="9"/>
            <rFont val="MS P ゴシック"/>
            <family val="3"/>
          </rPr>
          <t>賃金改善額を入力してください。
1つ上の行の総額欄の内数になります。</t>
        </r>
      </text>
    </comment>
  </commentList>
</comments>
</file>

<file path=xl/comments6.xml><?xml version="1.0" encoding="utf-8"?>
<comments xmlns="http://schemas.openxmlformats.org/spreadsheetml/2006/main">
  <authors>
    <author>佐賀県</author>
    <author>玉城　沙奈（長寿社会課）</author>
  </authors>
  <commentList>
    <comment ref="I4" authorId="0">
      <text>
        <r>
          <rPr>
            <sz val="10"/>
            <rFont val="Meiryo UI"/>
            <family val="3"/>
          </rPr>
          <t>◆別紙様式５の②の期間が自動で入力されます。</t>
        </r>
      </text>
    </comment>
    <comment ref="I9" authorId="1">
      <text>
        <r>
          <rPr>
            <sz val="9"/>
            <rFont val="MS P ゴシック"/>
            <family val="3"/>
          </rPr>
          <t>賃金改善額を入力してください。
1つ上の行の総額欄の内数になります。</t>
        </r>
      </text>
    </comment>
    <comment ref="I11" authorId="1">
      <text>
        <r>
          <rPr>
            <sz val="9"/>
            <rFont val="MS P ゴシック"/>
            <family val="3"/>
          </rPr>
          <t>賃金改善額を入力してください。
1つ上の行の総額欄の内数になります。</t>
        </r>
      </text>
    </comment>
    <comment ref="I13" authorId="1">
      <text>
        <r>
          <rPr>
            <sz val="9"/>
            <rFont val="MS P ゴシック"/>
            <family val="3"/>
          </rPr>
          <t>賃金改善額を入力してください。
1つ上の行の総額欄の内数になります。</t>
        </r>
      </text>
    </comment>
    <comment ref="I17" authorId="1">
      <text>
        <r>
          <rPr>
            <sz val="9"/>
            <rFont val="MS P ゴシック"/>
            <family val="3"/>
          </rPr>
          <t>賃金改善額を入力してください。
1つ上の行の総額欄の内数になります。</t>
        </r>
      </text>
    </comment>
    <comment ref="I19" authorId="1">
      <text>
        <r>
          <rPr>
            <sz val="9"/>
            <rFont val="MS P ゴシック"/>
            <family val="3"/>
          </rPr>
          <t>賃金改善額を入力してください。
1つ上の行の総額欄の内数になります。</t>
        </r>
      </text>
    </comment>
    <comment ref="I21" authorId="1">
      <text>
        <r>
          <rPr>
            <sz val="9"/>
            <rFont val="MS P ゴシック"/>
            <family val="3"/>
          </rPr>
          <t>賃金改善額を入力してください。
1つ上の行の総額欄の内数になります。</t>
        </r>
      </text>
    </comment>
    <comment ref="I25" authorId="1">
      <text>
        <r>
          <rPr>
            <sz val="9"/>
            <rFont val="MS P ゴシック"/>
            <family val="3"/>
          </rPr>
          <t>賃金改善額を入力してください。
1つ上の行の総額欄の内数になります。</t>
        </r>
      </text>
    </comment>
    <comment ref="I27" authorId="1">
      <text>
        <r>
          <rPr>
            <sz val="9"/>
            <rFont val="MS P ゴシック"/>
            <family val="3"/>
          </rPr>
          <t>賃金改善額を入力してください。
1つ上の行の総額欄の内数になります。</t>
        </r>
      </text>
    </comment>
    <comment ref="I29" authorId="1">
      <text>
        <r>
          <rPr>
            <sz val="9"/>
            <rFont val="MS P ゴシック"/>
            <family val="3"/>
          </rPr>
          <t>賃金改善額を入力してください。
1つ上の行の総額欄の内数になります。</t>
        </r>
      </text>
    </comment>
    <comment ref="F30" authorId="0">
      <text>
        <r>
          <rPr>
            <sz val="10"/>
            <rFont val="Meiryo UI"/>
            <family val="3"/>
          </rPr>
          <t>◆行が不足する場合は、この行にまとめて記入してください。（記入例：○○手当　他）</t>
        </r>
      </text>
    </comment>
    <comment ref="I33" authorId="1">
      <text>
        <r>
          <rPr>
            <sz val="9"/>
            <rFont val="MS P ゴシック"/>
            <family val="3"/>
          </rPr>
          <t>賃金改善額を入力してください。
1つ上の行の総額欄の内数になります。</t>
        </r>
      </text>
    </comment>
    <comment ref="I35" authorId="1">
      <text>
        <r>
          <rPr>
            <sz val="9"/>
            <rFont val="MS P ゴシック"/>
            <family val="3"/>
          </rPr>
          <t>賃金改善額を入力してください。
1つ上の行の総額欄の内数になります。</t>
        </r>
      </text>
    </comment>
    <comment ref="I37" authorId="1">
      <text>
        <r>
          <rPr>
            <sz val="9"/>
            <rFont val="MS P ゴシック"/>
            <family val="3"/>
          </rPr>
          <t>賃金改善額を入力してください。
1つ上の行の総額欄の内数になります。</t>
        </r>
      </text>
    </comment>
    <comment ref="I53" authorId="1">
      <text>
        <r>
          <rPr>
            <sz val="9"/>
            <rFont val="MS P ゴシック"/>
            <family val="3"/>
          </rPr>
          <t>賃金改善額を入力してください。
1つ上の行の総額欄の内数になります。</t>
        </r>
      </text>
    </comment>
    <comment ref="I55" authorId="1">
      <text>
        <r>
          <rPr>
            <sz val="9"/>
            <rFont val="MS P ゴシック"/>
            <family val="3"/>
          </rPr>
          <t>賃金改善額を入力してください。
1つ上の行の総額欄の内数になります。</t>
        </r>
      </text>
    </comment>
    <comment ref="I57" authorId="1">
      <text>
        <r>
          <rPr>
            <sz val="9"/>
            <rFont val="MS P ゴシック"/>
            <family val="3"/>
          </rPr>
          <t>賃金改善額を入力してください。
1つ上の行の総額欄の内数になります。</t>
        </r>
      </text>
    </comment>
    <comment ref="I61" authorId="1">
      <text>
        <r>
          <rPr>
            <sz val="9"/>
            <rFont val="MS P ゴシック"/>
            <family val="3"/>
          </rPr>
          <t>賃金改善額を入力してください。
1つ上の行の総額欄の内数になります。</t>
        </r>
      </text>
    </comment>
    <comment ref="I63" authorId="1">
      <text>
        <r>
          <rPr>
            <sz val="9"/>
            <rFont val="MS P ゴシック"/>
            <family val="3"/>
          </rPr>
          <t>賃金改善額を入力してください。
1つ上の行の総額欄の内数になります。</t>
        </r>
      </text>
    </comment>
    <comment ref="I65" authorId="1">
      <text>
        <r>
          <rPr>
            <sz val="9"/>
            <rFont val="MS P ゴシック"/>
            <family val="3"/>
          </rPr>
          <t>賃金改善額を入力してください。
1つ上の行の総額欄の内数になります。</t>
        </r>
      </text>
    </comment>
    <comment ref="I69" authorId="1">
      <text>
        <r>
          <rPr>
            <sz val="9"/>
            <rFont val="MS P ゴシック"/>
            <family val="3"/>
          </rPr>
          <t>賃金改善額を入力してください。
1つ上の行の総額欄の内数になります。</t>
        </r>
      </text>
    </comment>
    <comment ref="I71" authorId="1">
      <text>
        <r>
          <rPr>
            <sz val="9"/>
            <rFont val="MS P ゴシック"/>
            <family val="3"/>
          </rPr>
          <t>賃金改善額を入力してください。
1つ上の行の総額欄の内数になります。</t>
        </r>
      </text>
    </comment>
    <comment ref="I73" authorId="1">
      <text>
        <r>
          <rPr>
            <sz val="9"/>
            <rFont val="MS P ゴシック"/>
            <family val="3"/>
          </rPr>
          <t>賃金改善額を入力してください。
1つ上の行の総額欄の内数になります。</t>
        </r>
      </text>
    </comment>
    <comment ref="F74" authorId="0">
      <text>
        <r>
          <rPr>
            <sz val="10"/>
            <rFont val="Meiryo UI"/>
            <family val="3"/>
          </rPr>
          <t>◆行が不足する場合は、この行にまとめて記入してください。（記入例：○○手当　他）</t>
        </r>
      </text>
    </comment>
    <comment ref="I77" authorId="1">
      <text>
        <r>
          <rPr>
            <sz val="9"/>
            <rFont val="MS P ゴシック"/>
            <family val="3"/>
          </rPr>
          <t>賃金改善額を入力してください。
1つ上の行の総額欄の内数になります。</t>
        </r>
      </text>
    </comment>
    <comment ref="I79" authorId="1">
      <text>
        <r>
          <rPr>
            <sz val="9"/>
            <rFont val="MS P ゴシック"/>
            <family val="3"/>
          </rPr>
          <t>賃金改善額を入力してください。
1つ上の行の総額欄の内数になります。</t>
        </r>
      </text>
    </comment>
    <comment ref="I81" authorId="1">
      <text>
        <r>
          <rPr>
            <sz val="9"/>
            <rFont val="MS P ゴシック"/>
            <family val="3"/>
          </rPr>
          <t>賃金改善額を入力してください。
1つ上の行の総額欄の内数になります。</t>
        </r>
      </text>
    </comment>
    <comment ref="I97" authorId="1">
      <text>
        <r>
          <rPr>
            <sz val="9"/>
            <rFont val="MS P ゴシック"/>
            <family val="3"/>
          </rPr>
          <t>賃金改善額を入力してください。
1つ上の行の総額欄の内数になります。</t>
        </r>
      </text>
    </comment>
    <comment ref="I99" authorId="1">
      <text>
        <r>
          <rPr>
            <sz val="9"/>
            <rFont val="MS P ゴシック"/>
            <family val="3"/>
          </rPr>
          <t>賃金改善額を入力してください。
1つ上の行の総額欄の内数になります。</t>
        </r>
      </text>
    </comment>
    <comment ref="I101" authorId="1">
      <text>
        <r>
          <rPr>
            <sz val="9"/>
            <rFont val="MS P ゴシック"/>
            <family val="3"/>
          </rPr>
          <t>賃金改善額を入力してください。
1つ上の行の総額欄の内数になります。</t>
        </r>
      </text>
    </comment>
    <comment ref="I105" authorId="1">
      <text>
        <r>
          <rPr>
            <sz val="9"/>
            <rFont val="MS P ゴシック"/>
            <family val="3"/>
          </rPr>
          <t>賃金改善額を入力してください。
1つ上の行の総額欄の内数になります。</t>
        </r>
      </text>
    </comment>
    <comment ref="I107" authorId="1">
      <text>
        <r>
          <rPr>
            <sz val="9"/>
            <rFont val="MS P ゴシック"/>
            <family val="3"/>
          </rPr>
          <t>賃金改善額を入力してください。
1つ上の行の総額欄の内数になります。</t>
        </r>
      </text>
    </comment>
    <comment ref="I109" authorId="1">
      <text>
        <r>
          <rPr>
            <sz val="9"/>
            <rFont val="MS P ゴシック"/>
            <family val="3"/>
          </rPr>
          <t>賃金改善額を入力してください。
1つ上の行の総額欄の内数になります。</t>
        </r>
      </text>
    </comment>
    <comment ref="I113" authorId="1">
      <text>
        <r>
          <rPr>
            <sz val="9"/>
            <rFont val="MS P ゴシック"/>
            <family val="3"/>
          </rPr>
          <t>賃金改善額を入力してください。
1つ上の行の総額欄の内数になります。</t>
        </r>
      </text>
    </comment>
    <comment ref="I115" authorId="1">
      <text>
        <r>
          <rPr>
            <sz val="9"/>
            <rFont val="MS P ゴシック"/>
            <family val="3"/>
          </rPr>
          <t>賃金改善額を入力してください。
1つ上の行の総額欄の内数になります。</t>
        </r>
      </text>
    </comment>
    <comment ref="I117" authorId="1">
      <text>
        <r>
          <rPr>
            <sz val="9"/>
            <rFont val="MS P ゴシック"/>
            <family val="3"/>
          </rPr>
          <t>賃金改善額を入力してください。
1つ上の行の総額欄の内数になります。</t>
        </r>
      </text>
    </comment>
    <comment ref="F118" authorId="0">
      <text>
        <r>
          <rPr>
            <sz val="10"/>
            <rFont val="Meiryo UI"/>
            <family val="3"/>
          </rPr>
          <t>◆行が不足する場合は、この行にまとめて記入してください。（記入例：○○手当　他）</t>
        </r>
      </text>
    </comment>
    <comment ref="I121" authorId="1">
      <text>
        <r>
          <rPr>
            <sz val="9"/>
            <rFont val="MS P ゴシック"/>
            <family val="3"/>
          </rPr>
          <t>賃金改善額を入力してください。
1つ上の行の総額欄の内数になります。</t>
        </r>
      </text>
    </comment>
    <comment ref="I123" authorId="1">
      <text>
        <r>
          <rPr>
            <sz val="9"/>
            <rFont val="MS P ゴシック"/>
            <family val="3"/>
          </rPr>
          <t>賃金改善額を入力してください。
1つ上の行の総額欄の内数になります。</t>
        </r>
      </text>
    </comment>
    <comment ref="I125" authorId="1">
      <text>
        <r>
          <rPr>
            <sz val="9"/>
            <rFont val="MS P ゴシック"/>
            <family val="3"/>
          </rPr>
          <t>賃金改善額を入力してください。
1つ上の行の総額欄の内数になります。</t>
        </r>
      </text>
    </comment>
  </commentList>
</comments>
</file>

<file path=xl/sharedStrings.xml><?xml version="1.0" encoding="utf-8"?>
<sst xmlns="http://schemas.openxmlformats.org/spreadsheetml/2006/main" count="2309" uniqueCount="317">
  <si>
    <t>印</t>
  </si>
  <si>
    <t>（代表者名）</t>
  </si>
  <si>
    <t>（法人名）</t>
  </si>
  <si>
    <t>日</t>
  </si>
  <si>
    <t>月</t>
  </si>
  <si>
    <t>年</t>
  </si>
  <si>
    <t>⑦</t>
  </si>
  <si>
    <t>⑤</t>
  </si>
  <si>
    <t>④</t>
  </si>
  <si>
    <t>③</t>
  </si>
  <si>
    <t>②</t>
  </si>
  <si>
    <t>①</t>
  </si>
  <si>
    <t>電話番号</t>
  </si>
  <si>
    <t>都・道
府・県</t>
  </si>
  <si>
    <t>〒</t>
  </si>
  <si>
    <t>事業所の所在地</t>
  </si>
  <si>
    <t>名　　称</t>
  </si>
  <si>
    <t>提供するサービス</t>
  </si>
  <si>
    <t>フリガナ</t>
  </si>
  <si>
    <t>事業所等の名称</t>
  </si>
  <si>
    <t>〒</t>
  </si>
  <si>
    <t>名　　称</t>
  </si>
  <si>
    <t>フリガナ</t>
  </si>
  <si>
    <t>介護保険事業所番号</t>
  </si>
  <si>
    <t>事業所等情報</t>
  </si>
  <si>
    <t>別紙様式３</t>
  </si>
  <si>
    <t>円</t>
  </si>
  <si>
    <t>※</t>
  </si>
  <si>
    <t>※</t>
  </si>
  <si>
    <t>・添付書類３：計画書に記載された計画の対象となる介護サービス事業者等に係る都道府県の一覧表</t>
  </si>
  <si>
    <t>ⅰ）加算の算定により賃金改善を行った賃金の総額</t>
  </si>
  <si>
    <t>ⅱ）初めて加算を取得した月の前年度の賃金の総額</t>
  </si>
  <si>
    <t>主たる事務所の所在地</t>
  </si>
  <si>
    <t>賃金改善実施期間</t>
  </si>
  <si>
    <t>賃金改善所要額（ⅰ－ⅱ）</t>
  </si>
  <si>
    <t>令和</t>
  </si>
  <si>
    <t>複数の事業所ごとに一括して提出する場合の一括して提出する事業所数
　※この場合、事業所等情報については、「別紙一覧表による」と記載すること。</t>
  </si>
  <si>
    <t>算定した加算の区分</t>
  </si>
  <si>
    <t>経験・技能のある介護職員（➊）における平均賃金改善額（(ⅲ－ⅳ)／ⅴ）</t>
  </si>
  <si>
    <t>ⅲ）加算の算定により賃金改善を行った賃金の総額</t>
  </si>
  <si>
    <t>ⅴ）当該事業所における経験・技能のある介護職員の人数</t>
  </si>
  <si>
    <t>⑥</t>
  </si>
  <si>
    <t>⑧</t>
  </si>
  <si>
    <t>他の介護職員（➋）における平均賃金改善額（(ⅵ－ⅶ)／ⅷ）</t>
  </si>
  <si>
    <t>ⅵ）加算の算定により賃金改善を行った賃金の総額</t>
  </si>
  <si>
    <t>ⅶ）初めて加算を取得した月の前年度の賃金の総額</t>
  </si>
  <si>
    <t>ⅳ）初めて加算を取得した月の前年度の賃金の総額</t>
  </si>
  <si>
    <t>ⅷ）当該事業所における他の介護職員の人数</t>
  </si>
  <si>
    <t>その他の職種（➌）における平均賃金改善額（(ⅸ－ⅹ)／ⅺ）</t>
  </si>
  <si>
    <t>ⅸ）加算の算定により賃金改善を行った賃金の総額</t>
  </si>
  <si>
    <t>ⅹ）初めて加算を取得した月の前年度の賃金の総額</t>
  </si>
  <si>
    <t>ⅺ）当該事業所におけるその他の職種の人数</t>
  </si>
  <si>
    <t>・添付書類１：都道府県等の圏域内の、当該計画書に記載された計画の対象となる介護サービス事業所等の一覧表（指定権者ごと）</t>
  </si>
  <si>
    <t>・添付書類２：各都道府県内の指定権者（当該都道府県を含む。）の一覧表（都道府県ごと）</t>
  </si>
  <si>
    <t>事業者の指定が取り消される場合があるので留意すること。</t>
  </si>
  <si>
    <t>　上記について相違ないことを証明いたします。</t>
  </si>
  <si>
    <t>事業者・開設者</t>
  </si>
  <si>
    <t>ＦＡＸ番号</t>
  </si>
  <si>
    <t>人</t>
  </si>
  <si>
    <t>人</t>
  </si>
  <si>
    <t>④ⅰ）については、求められた場合に積算の根拠となる資料を提出できるようにしておくこと（任意の様式で可）。</t>
  </si>
  <si>
    <t>④については、法定福利費等の賃金改善に伴う増加分も含むことができる。</t>
  </si>
  <si>
    <t>④が③を上回らなければならないこと。</t>
  </si>
  <si>
    <t>複数の介護サービス事業所等について一括して提出する場合、以下の添付書類についても作成すること。</t>
  </si>
  <si>
    <t>虚偽の記載や、介護職員処遇改善加算の請求に関して不正を行った場合には、支払われた介護給付費の返還を求められることや介護</t>
  </si>
  <si>
    <t>の始点までに職員が増加した場合、当該職員と同等の勤続年数の職員が比較時点にもいたと仮定して、賃金総額に上乗せする必要が</t>
  </si>
  <si>
    <t>あることに留意すること。</t>
  </si>
  <si>
    <t>④ⅱ）の計算に際しては、賃金改善実施期間の職員の人数と合わせた上で算出すること。すなわち、比較時点から賃金改善実施期間</t>
  </si>
  <si>
    <t>事業所</t>
  </si>
  <si>
    <t>（</t>
  </si>
  <si>
    <t>）</t>
  </si>
  <si>
    <t>～</t>
  </si>
  <si>
    <t>月</t>
  </si>
  <si>
    <t>令和</t>
  </si>
  <si>
    <t>年</t>
  </si>
  <si>
    <t>年度分介護職員等特定処遇改善加算総額</t>
  </si>
  <si>
    <t>介護職員等特定処遇改善実績報告書</t>
  </si>
  <si>
    <t>（令和</t>
  </si>
  <si>
    <t>年度）</t>
  </si>
  <si>
    <t>　【そのうち、月額８万円の改善又は改善後の賃金が年額440万円以上となった者</t>
  </si>
  <si>
    <t>人】</t>
  </si>
  <si>
    <t>　【そのうち、改善後の賃金が最も高額となった者の賃金</t>
  </si>
  <si>
    <t>円】</t>
  </si>
  <si>
    <r>
      <t>別紙様式３（</t>
    </r>
    <r>
      <rPr>
        <sz val="9"/>
        <color indexed="8"/>
        <rFont val="ＭＳ ゴシック"/>
        <family val="3"/>
      </rPr>
      <t>添付書類１）</t>
    </r>
  </si>
  <si>
    <r>
      <t>介護職員等特定処遇改善実績報告書（指定権者内</t>
    </r>
    <r>
      <rPr>
        <sz val="11"/>
        <color indexed="8"/>
        <rFont val="ＭＳ 明朝"/>
        <family val="1"/>
      </rPr>
      <t>事業所一覧表）</t>
    </r>
  </si>
  <si>
    <t>法　人　名</t>
  </si>
  <si>
    <t>事業所の名称</t>
  </si>
  <si>
    <t>サービス名</t>
  </si>
  <si>
    <t>介護職員等特定処遇
改善加算額</t>
  </si>
  <si>
    <t>賃金改善所要額</t>
  </si>
  <si>
    <t>円</t>
  </si>
  <si>
    <t>➊➋➌それぞれの平均賃金改善額</t>
  </si>
  <si>
    <t>合計</t>
  </si>
  <si>
    <t>Ａ</t>
  </si>
  <si>
    <t>Ｂ</t>
  </si>
  <si>
    <t>　</t>
  </si>
  <si>
    <t>※　計画書を届け出る指定権者（都道府県又は市区町村）ごとに記載すること。</t>
  </si>
  <si>
    <t>ページ数</t>
  </si>
  <si>
    <t>総ページ数</t>
  </si>
  <si>
    <t>／</t>
  </si>
  <si>
    <r>
      <t>別紙様式３（</t>
    </r>
    <r>
      <rPr>
        <sz val="9"/>
        <color indexed="8"/>
        <rFont val="ＭＳ ゴシック"/>
        <family val="3"/>
      </rPr>
      <t>添付書類２）</t>
    </r>
  </si>
  <si>
    <r>
      <t>介護職員等特定処遇改善実績報告書（報告対象都道府県内</t>
    </r>
    <r>
      <rPr>
        <sz val="11"/>
        <color indexed="8"/>
        <rFont val="ＭＳ 明朝"/>
        <family val="1"/>
      </rPr>
      <t>一覧表）</t>
    </r>
  </si>
  <si>
    <t xml:space="preserve"> </t>
  </si>
  <si>
    <t>指定権者
（都道府県・市町村）</t>
  </si>
  <si>
    <t>介護職員等特定処遇改善加算額</t>
  </si>
  <si>
    <t>賃金改善額</t>
  </si>
  <si>
    <t>➊の平均賃金改善額
・人数</t>
  </si>
  <si>
    <t>➋の平均賃金改善額
・人数</t>
  </si>
  <si>
    <t>➌の平均賃金改善額
・人数</t>
  </si>
  <si>
    <t>Ｃ</t>
  </si>
  <si>
    <t>Ｄ</t>
  </si>
  <si>
    <t>※　Ｃ及びＤは別紙様式３添付書類３の当該指定権者における金額と一致しなければならない。</t>
  </si>
  <si>
    <r>
      <t>別紙様式３（</t>
    </r>
    <r>
      <rPr>
        <sz val="9"/>
        <color indexed="8"/>
        <rFont val="ＭＳ ゴシック"/>
        <family val="3"/>
      </rPr>
      <t>添付書類３）</t>
    </r>
  </si>
  <si>
    <r>
      <t>介護職員等特定処遇改善実績報告書（</t>
    </r>
    <r>
      <rPr>
        <sz val="11"/>
        <color indexed="8"/>
        <rFont val="ＭＳ 明朝"/>
        <family val="1"/>
      </rPr>
      <t>都道府県状況一覧表）</t>
    </r>
  </si>
  <si>
    <t>都道府県</t>
  </si>
  <si>
    <t>介護職員等特定処遇
改善加算額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</si>
  <si>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</si>
  <si>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</si>
  <si>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</si>
  <si>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</si>
  <si>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</si>
  <si>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</si>
  <si>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</si>
  <si>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</si>
  <si>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</si>
  <si>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</si>
  <si>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</si>
  <si>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</si>
  <si>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</si>
  <si>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</si>
  <si>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</si>
  <si>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</si>
  <si>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</si>
  <si>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</si>
  <si>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</si>
  <si>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</si>
  <si>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</si>
  <si>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</si>
  <si>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</si>
  <si>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</si>
  <si>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</si>
  <si>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</si>
  <si>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</si>
  <si>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</si>
  <si>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</si>
  <si>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</si>
  <si>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</si>
  <si>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</si>
  <si>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</si>
  <si>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</si>
  <si>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</si>
  <si>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</si>
  <si>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</si>
  <si>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</si>
  <si>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</si>
  <si>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</si>
  <si>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</si>
  <si>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</si>
  <si>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</si>
  <si>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</si>
  <si>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</si>
  <si>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</si>
  <si>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</si>
  <si>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</si>
  <si>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Ｅ</t>
  </si>
  <si>
    <t>Ｆ</t>
  </si>
  <si>
    <t>※　ＦはＥを上回らなければならない。</t>
  </si>
  <si>
    <r>
      <rPr>
        <b/>
        <sz val="10"/>
        <color indexed="8"/>
        <rFont val="Meiryo UI"/>
        <family val="3"/>
      </rPr>
      <t>○記入担当者の連絡先</t>
    </r>
    <r>
      <rPr>
        <sz val="8"/>
        <color indexed="8"/>
        <rFont val="Meiryo UI"/>
        <family val="3"/>
      </rPr>
      <t>　※実績報告等の内容を把握されている方の連絡先を記入してください。</t>
    </r>
  </si>
  <si>
    <t>法人名</t>
  </si>
  <si>
    <t>事業所名</t>
  </si>
  <si>
    <t>ﾌﾘｶﾞﾅ</t>
  </si>
  <si>
    <t>TEL</t>
  </si>
  <si>
    <t>氏　名</t>
  </si>
  <si>
    <r>
      <rPr>
        <b/>
        <sz val="10"/>
        <color indexed="8"/>
        <rFont val="Meiryo UI"/>
        <family val="3"/>
      </rPr>
      <t>○提出書類一覧</t>
    </r>
    <r>
      <rPr>
        <sz val="9"/>
        <color indexed="8"/>
        <rFont val="Meiryo UI"/>
        <family val="3"/>
      </rPr>
      <t>　</t>
    </r>
    <r>
      <rPr>
        <sz val="8"/>
        <color indexed="8"/>
        <rFont val="Meiryo UI"/>
        <family val="3"/>
      </rPr>
      <t>※ №1、2、7、9は必ず提出が必要です(№3～6、8は該当する場合のみ)。</t>
    </r>
  </si>
  <si>
    <t>№</t>
  </si>
  <si>
    <t>様式名</t>
  </si>
  <si>
    <t>チェック</t>
  </si>
  <si>
    <t>【別添1】賃金等内訳書（1枚目～4枚目）</t>
  </si>
  <si>
    <t>給与明細のコピー</t>
  </si>
  <si>
    <t>【別添2】補足説明書</t>
  </si>
  <si>
    <t>自主点検表</t>
  </si>
  <si>
    <r>
      <t>【別紙様式３】介護職員等特定処遇改善実績報告書</t>
    </r>
    <r>
      <rPr>
        <sz val="9"/>
        <color indexed="8"/>
        <rFont val="Meiryo UI"/>
        <family val="3"/>
      </rPr>
      <t>（令和元年度）</t>
    </r>
  </si>
  <si>
    <r>
      <t>【別紙様式３（添付書類１）】介護職員等特定処遇改善実績報告書</t>
    </r>
    <r>
      <rPr>
        <sz val="9"/>
        <color indexed="8"/>
        <rFont val="Meiryo UI"/>
        <family val="3"/>
      </rPr>
      <t>(指定権者内事業所一覧表)</t>
    </r>
  </si>
  <si>
    <r>
      <t>【別紙様式３（添付書類２）】介護職員等特定処遇改善実績報告書</t>
    </r>
    <r>
      <rPr>
        <sz val="9"/>
        <color indexed="8"/>
        <rFont val="Meiryo UI"/>
        <family val="3"/>
      </rPr>
      <t>(報告対象都道府県内一覧表)</t>
    </r>
  </si>
  <si>
    <r>
      <t>【別紙様式３（添付書類３）】介護職員等特定処遇改善実績報告書</t>
    </r>
    <r>
      <rPr>
        <sz val="9"/>
        <color indexed="8"/>
        <rFont val="Meiryo UI"/>
        <family val="3"/>
      </rPr>
      <t>(都道府県状況一覧表)</t>
    </r>
  </si>
  <si>
    <r>
      <t>「自主点検表」</t>
    </r>
    <r>
      <rPr>
        <b/>
        <sz val="10"/>
        <color indexed="8"/>
        <rFont val="Meiryo UI"/>
        <family val="3"/>
      </rPr>
      <t>（令和元年度介護職員等特定処遇改善実績報告書）</t>
    </r>
  </si>
  <si>
    <t>介護職員処遇改善加算実績報告に添付済み</t>
  </si>
  <si>
    <t>介護職員等特定処遇改善加算支給分の明細あり</t>
  </si>
  <si>
    <t>元</t>
  </si>
  <si>
    <t>-</t>
  </si>
  <si>
    <t>➊の「経験・技能のある介護職員」の基準設定の考え方</t>
  </si>
  <si>
    <t>賃金改善を行った賃金項目及び方法</t>
  </si>
  <si>
    <t>◎➊の「経験・技能のある介護職員」の基準設定の考え方については必ず記載すること
◎賃金改善を行った賃金項目及び方法
・増額若しくは新設した給与の項目の種類
　（基本給、手当、賞与等）
・賃金改善の実施時期や対象職員、一人当たりの平均賃金改善額について、可能な限り具体的に記載すること</t>
  </si>
  <si>
    <t>指定権者名</t>
  </si>
  <si>
    <t>円</t>
  </si>
  <si>
    <t>人）</t>
  </si>
  <si>
    <t>円（</t>
  </si>
  <si>
    <t>※　Ａ及びＢは別紙様式３添付書類２の当該指定権者における金額と一致しなければならない。</t>
  </si>
  <si>
    <r>
      <t>賃金等内訳書　</t>
    </r>
    <r>
      <rPr>
        <b/>
        <sz val="10"/>
        <rFont val="Meiryo UI"/>
        <family val="3"/>
      </rPr>
      <t>【1枚目（1～3事業所分）】　※4事業所目以降がある場合は別シート「賃金等内訳書　【2枚目（4～6事業所分）】」に記入してください。</t>
    </r>
  </si>
  <si>
    <t>別添1</t>
  </si>
  <si>
    <t>１．介護職員処遇改善加算総額</t>
  </si>
  <si>
    <t>（単位：円）</t>
  </si>
  <si>
    <t>サービス提供月　　</t>
  </si>
  <si>
    <t>4月</t>
  </si>
  <si>
    <t>5月</t>
  </si>
  <si>
    <t>6月</t>
  </si>
  <si>
    <t>7月</t>
  </si>
  <si>
    <t>8月</t>
  </si>
  <si>
    <t>9月</t>
  </si>
  <si>
    <t>10月</t>
  </si>
  <si>
    <t>11月</t>
  </si>
  <si>
    <t>12月</t>
  </si>
  <si>
    <t>1月</t>
  </si>
  <si>
    <t>2月</t>
  </si>
  <si>
    <t>3月</t>
  </si>
  <si>
    <t xml:space="preserve"> 区分</t>
  </si>
  <si>
    <t>A. 保険給付額（国保連からのお知らせの額）※5月審査分～</t>
  </si>
  <si>
    <t>B.10割を利用者負担とした加算額</t>
  </si>
  <si>
    <t>合計（A+B）</t>
  </si>
  <si>
    <t>事業所名
（サービス名）</t>
  </si>
  <si>
    <t>賃金改善実施期間</t>
  </si>
  <si>
    <t>計</t>
  </si>
  <si>
    <t>賃金項目</t>
  </si>
  <si>
    <t>【№①】</t>
  </si>
  <si>
    <t>改善を行った項目</t>
  </si>
  <si>
    <t>①</t>
  </si>
  <si>
    <t>うち賃金改善額</t>
  </si>
  <si>
    <t>②</t>
  </si>
  <si>
    <t>③</t>
  </si>
  <si>
    <t>④</t>
  </si>
  <si>
    <r>
      <rPr>
        <u val="single"/>
        <sz val="9"/>
        <rFont val="Meiryo UI"/>
        <family val="3"/>
      </rPr>
      <t>改善を行った項目以外</t>
    </r>
    <r>
      <rPr>
        <sz val="9"/>
        <rFont val="Meiryo UI"/>
        <family val="3"/>
      </rPr>
      <t>の賃金</t>
    </r>
  </si>
  <si>
    <t>賃金の合計</t>
  </si>
  <si>
    <t>【№②】</t>
  </si>
  <si>
    <t>【№③】</t>
  </si>
  <si>
    <r>
      <t>３-１．介護職員の人数</t>
    </r>
    <r>
      <rPr>
        <b/>
        <sz val="9"/>
        <rFont val="Meiryo UI"/>
        <family val="3"/>
      </rPr>
      <t>（賃金改善実施期間の総数）</t>
    </r>
  </si>
  <si>
    <t>（単位：人）</t>
  </si>
  <si>
    <t>事業所名（サービス名）</t>
  </si>
  <si>
    <r>
      <t>賃金等内訳書　</t>
    </r>
    <r>
      <rPr>
        <b/>
        <sz val="10"/>
        <rFont val="Meiryo UI"/>
        <family val="3"/>
      </rPr>
      <t>【2枚目（4～6事業所分）】　　※この様式は、法人で一括して計画書を作成しており、かつ、4事業所以上を一括している場合に提出が必要となります。7事業所目以降がある場合は別シート「賃金等内訳書　【3枚目（7～9事業所分）】」に記入してください。</t>
    </r>
  </si>
  <si>
    <t>合計（1枚目+2枚目）</t>
  </si>
  <si>
    <t>※この様式中の事業所分で法定福利費等を計算する必要がある場合は、賃金等内訳書　【1枚目（1～3事業所分）】の「法定福利費等」欄に合算してください。</t>
  </si>
  <si>
    <r>
      <t>３-２．介護職員の人数</t>
    </r>
    <r>
      <rPr>
        <b/>
        <sz val="9"/>
        <rFont val="Meiryo UI"/>
        <family val="3"/>
      </rPr>
      <t>（賃金改善実施期間の総数）</t>
    </r>
  </si>
  <si>
    <t>⑥</t>
  </si>
  <si>
    <r>
      <t>賃金等内訳書　</t>
    </r>
    <r>
      <rPr>
        <b/>
        <sz val="10"/>
        <rFont val="Meiryo UI"/>
        <family val="3"/>
      </rPr>
      <t>【3枚目（7～9事業所分）】　　※この様式は、法人で一括して計画書を作成しており、かつ、7事業所以上を一括している場合に提出が必要となります。10事業所目以降がある場合は別シート「賃金等内訳書　【4枚目（10～12事業所分）】」に記入してください。</t>
    </r>
  </si>
  <si>
    <t>【№⑦】</t>
  </si>
  <si>
    <t>【№⑧】</t>
  </si>
  <si>
    <t>【№⑨】</t>
  </si>
  <si>
    <t>合計（1枚目+2枚目+3枚目）</t>
  </si>
  <si>
    <t>⑨</t>
  </si>
  <si>
    <r>
      <t>賃金等内訳書　</t>
    </r>
    <r>
      <rPr>
        <b/>
        <sz val="10"/>
        <rFont val="Meiryo UI"/>
        <family val="3"/>
      </rPr>
      <t>【4枚目（10～12事業所分）】　　※この様式は、法人で一括して計画書を作成しており、かつ、10事業所以上を一括している場合に提出が必要となります。13事業所目以降がある場合はお手数ですが担当までご連絡ください。</t>
    </r>
  </si>
  <si>
    <t>【№⑩】</t>
  </si>
  <si>
    <t>【№⑪】</t>
  </si>
  <si>
    <t>【№⑫】</t>
  </si>
  <si>
    <t>合計（1枚目+2枚目+3枚目+4枚目）</t>
  </si>
  <si>
    <t>⑩</t>
  </si>
  <si>
    <t>⑪</t>
  </si>
  <si>
    <t>⑫</t>
  </si>
  <si>
    <t>別添2</t>
  </si>
  <si>
    <t>補足説明書</t>
  </si>
  <si>
    <t>内　容</t>
  </si>
  <si>
    <t>■補足説明が必要となった理由</t>
  </si>
  <si>
    <t>■事業所（法人）でとった対応等</t>
  </si>
  <si>
    <t>※この様式は、やむを得ない事情等により、計画書の内容を変更した場合（変更届の提出要件に該当しない場合
　のみ）及び賃金改善実施期間において改善額が加算額を上回らなかった場合等に提出するものとし、事業所で
　とった対応等を具体的に記入してください。
※記入欄が不足する場合は、別紙（任意様式）に記入の上、提出してください。</t>
  </si>
  <si>
    <t>月</t>
  </si>
  <si>
    <t>その他（　　　　　　　　　　　　　　　　　　　　　　　　　　　　　　　　　　　　　　　　　　　</t>
  </si>
  <si>
    <t>設定できない場合の説明
（該当する項目に☑）</t>
  </si>
  <si>
    <t>小規模事業所等で加算額全体が少額である。
職員全体の賃金水準が低い事業所などで、直ちに一人の賃金を引き上げることが困難である。
８万円等の賃金改善を行うに当たり、これまで以上に事業所内の階層・役職やそのための能力・処遇を明確化することが必要になるため、規程の整備や研修・実務経験の蓄積などに一定期間を要する。</t>
  </si>
  <si>
    <t>➊</t>
  </si>
  <si>
    <t>人)</t>
  </si>
  <si>
    <t>➋</t>
  </si>
  <si>
    <t>➌</t>
  </si>
  <si>
    <t>　❶の総額</t>
  </si>
  <si>
    <t>　❷の総額</t>
  </si>
  <si>
    <t>　❸総額</t>
  </si>
  <si>
    <t>２-１．介護職員に支給した賃金額及び改善額（❶…「経験・技能のある介護職員」、❷…「他の介護職員」、❸…「その他の職種」）</t>
  </si>
  <si>
    <t>２-２．介護職員に支給した賃金額及び改善額（❶…「経験・技能のある介護職員」、❷…「他の介護職員」、❸…「その他の職種」）</t>
  </si>
  <si>
    <t>２-３．介護職員に支給した賃金額及び改善額（❶…「経験・技能のある介護職員」、❷…「他の介護職員」、❸…「その他の職種」）</t>
  </si>
  <si>
    <t>２-４．介護職員に支給した賃金額及び改善額（❶…「経験・技能のある介護職員」、❷…「他の介護職員」、❸…「その他の職種」）</t>
  </si>
  <si>
    <t>【№④】</t>
  </si>
  <si>
    <t>【№⑤】</t>
  </si>
  <si>
    <t>【№⑥】</t>
  </si>
  <si>
    <r>
      <t>３-3．介護職員の人数</t>
    </r>
    <r>
      <rPr>
        <b/>
        <sz val="9"/>
        <rFont val="Meiryo UI"/>
        <family val="3"/>
      </rPr>
      <t>（賃金改善実施期間の総数）</t>
    </r>
  </si>
  <si>
    <r>
      <t>３-4．介護職員の人数</t>
    </r>
    <r>
      <rPr>
        <b/>
        <sz val="9"/>
        <rFont val="Meiryo UI"/>
        <family val="3"/>
      </rPr>
      <t>（賃金改善実施期間の総数）</t>
    </r>
  </si>
  <si>
    <t>総計</t>
  </si>
  <si>
    <t>年計</t>
  </si>
  <si>
    <t>月平均</t>
  </si>
  <si>
    <t>❶</t>
  </si>
  <si>
    <t>❷</t>
  </si>
  <si>
    <t>❸</t>
  </si>
  <si>
    <t>職種</t>
  </si>
  <si>
    <t>　全体</t>
  </si>
  <si>
    <t>　全体の小計</t>
  </si>
  <si>
    <t>　全体</t>
  </si>
  <si>
    <t>全体の法定福利費等</t>
  </si>
  <si>
    <t>❶の法定福利費等</t>
  </si>
  <si>
    <t>❷の法定福利費等</t>
  </si>
  <si>
    <t>❸の法定福利費等</t>
  </si>
  <si>
    <t>【任意様式】法定福利費計算表</t>
  </si>
  <si>
    <t>※　チェック欄に「☑」を記入し、提出漏れがないか確認してください。</t>
  </si>
  <si>
    <t>※　給与明細のコピーについては介護職員処遇改善加算と同一月に支給している場合など、『介護職員処遇改善加算実績報告書』に添付した給与明細のコピーで介護職員等特定処遇改善加算分の支給がわかる場合は、給与明細のコピーの添付は不要です。</t>
  </si>
  <si>
    <t>❶</t>
  </si>
  <si>
    <t>❷</t>
  </si>
  <si>
    <t>❸</t>
  </si>
  <si>
    <t>人数</t>
  </si>
  <si>
    <t>平均賃金改善額(円)</t>
  </si>
  <si>
    <r>
      <t>4-3．参考）介護職員等1人当たりの平均賃金改善額（</t>
    </r>
    <r>
      <rPr>
        <b/>
        <sz val="9"/>
        <rFont val="Meiryo UI"/>
        <family val="3"/>
      </rPr>
      <t>年額）…別紙様式３（添付資料1～3）の記載の参考にしてください</t>
    </r>
  </si>
  <si>
    <r>
      <t>4-4．参考）介護職員等1人当たりの平均賃金改善額（</t>
    </r>
    <r>
      <rPr>
        <b/>
        <sz val="9"/>
        <rFont val="Meiryo UI"/>
        <family val="3"/>
      </rPr>
      <t>年額）…別紙様式３（添付資料1～3）の記載の参考にしてください</t>
    </r>
  </si>
  <si>
    <r>
      <t>4-2．参考）介護職員等1人当たりの平均賃金改善額（</t>
    </r>
    <r>
      <rPr>
        <b/>
        <sz val="9"/>
        <rFont val="Meiryo UI"/>
        <family val="3"/>
      </rPr>
      <t>年額）…別紙様式３（添付資料1～3）の記載の参考にしてください</t>
    </r>
  </si>
  <si>
    <t>合計</t>
  </si>
  <si>
    <r>
      <t>4-1．参考）介護職員等1人当たりの平均賃金改善額（</t>
    </r>
    <r>
      <rPr>
        <b/>
        <sz val="9"/>
        <rFont val="Meiryo UI"/>
        <family val="3"/>
      </rPr>
      <t>年額）…別紙様式３（添付資料1～3）の記載の参考にしてください</t>
    </r>
  </si>
  <si>
    <t>法定福利費</t>
  </si>
  <si>
    <t>※　法定福利費を計上する場合は、1人当たりではなく、❶～❸それぞれの法定福利費全額を入力してください。</t>
  </si>
  <si>
    <t>法定福利費</t>
  </si>
  <si>
    <t>合計（1枚目+2枚目+3枚目＋4枚目）</t>
  </si>
  <si>
    <t>※　特別事情届出書の提出が必要となる場合は、担当までご連絡ください。</t>
  </si>
  <si>
    <t>　全体の小計</t>
  </si>
  <si>
    <r>
      <t>※　「合計」欄の「全体」の「うち賃金改善額」欄の合計額が「1.介護職員処遇改善加算総額」の合計額を上回る場合は入力不要です。
     入力は賃金内訳書1~4枚目の</t>
    </r>
    <r>
      <rPr>
        <b/>
        <sz val="10"/>
        <rFont val="Meiryo UI"/>
        <family val="3"/>
      </rPr>
      <t>一番下の表「4.参考）介護職員等…」の法定福利費の欄に入力してください。</t>
    </r>
    <r>
      <rPr>
        <sz val="10"/>
        <rFont val="Meiryo UI"/>
        <family val="3"/>
      </rPr>
      <t xml:space="preserve">
※　法定福利費等を計上する場合は、</t>
    </r>
    <r>
      <rPr>
        <u val="single"/>
        <sz val="10"/>
        <color indexed="10"/>
        <rFont val="Meiryo UI"/>
        <family val="3"/>
      </rPr>
      <t>法定福利費等計算表（任意様式）を提出</t>
    </r>
    <r>
      <rPr>
        <u val="single"/>
        <sz val="10"/>
        <rFont val="Meiryo UI"/>
        <family val="3"/>
      </rPr>
      <t>してください。</t>
    </r>
  </si>
  <si>
    <t>（あて先）鳥栖地区広域市町村圏組合　管理者　様</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</si>
</sst>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Red]\-#,##0.0\ "/>
    <numFmt numFmtId="182" formatCode="#,##0_);[Red]\(#,##0\)"/>
    <numFmt numFmtId="183" formatCode="0&quot;月&quot;"/>
    <numFmt numFmtId="184" formatCode="0.0"/>
    <numFmt numFmtId="185" formatCode="0.000%"/>
    <numFmt numFmtId="186" formatCode="#,##0_ ;[Red]\-#,##0\ "/>
    <numFmt numFmtId="187" formatCode="#,##0.0;[Red]\-#,##0.0"/>
    <numFmt numFmtId="188" formatCode="#,##0.000;[Red]\-#,##0.000"/>
    <numFmt numFmtId="189" formatCode="0.0_ "/>
    <numFmt numFmtId="190" formatCode="&quot;¥&quot;#,##0_);[Red]\(&quot;¥&quot;#,##0\)"/>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123">
    <font>
      <sz val="11"/>
      <color theme="1"/>
      <name val="ＭＳ ゴシック"/>
      <family val="3"/>
    </font>
    <font>
      <sz val="11"/>
      <color indexed="8"/>
      <name val="ＭＳ ゴシック"/>
      <family val="3"/>
    </font>
    <font>
      <sz val="6"/>
      <name val="ＭＳ ゴシック"/>
      <family val="3"/>
    </font>
    <font>
      <sz val="6"/>
      <name val="ＭＳ Ｐゴシック"/>
      <family val="3"/>
    </font>
    <font>
      <sz val="11"/>
      <color indexed="8"/>
      <name val="ＭＳ 明朝"/>
      <family val="1"/>
    </font>
    <font>
      <sz val="9"/>
      <color indexed="8"/>
      <name val="ＭＳ ゴシック"/>
      <family val="3"/>
    </font>
    <font>
      <b/>
      <sz val="10"/>
      <color indexed="8"/>
      <name val="Meiryo UI"/>
      <family val="3"/>
    </font>
    <font>
      <sz val="10"/>
      <color indexed="8"/>
      <name val="Meiryo UI"/>
      <family val="3"/>
    </font>
    <font>
      <sz val="8"/>
      <color indexed="8"/>
      <name val="Meiryo UI"/>
      <family val="3"/>
    </font>
    <font>
      <sz val="9"/>
      <color indexed="8"/>
      <name val="Meiryo UI"/>
      <family val="3"/>
    </font>
    <font>
      <sz val="9"/>
      <name val="Meiryo UI"/>
      <family val="3"/>
    </font>
    <font>
      <sz val="9"/>
      <name val="ＭＳ Ｐ明朝"/>
      <family val="1"/>
    </font>
    <font>
      <sz val="11"/>
      <name val="ＭＳ 明朝"/>
      <family val="1"/>
    </font>
    <font>
      <sz val="11"/>
      <name val="ＭＳ Ｐゴシック"/>
      <family val="3"/>
    </font>
    <font>
      <b/>
      <sz val="12"/>
      <name val="Meiryo UI"/>
      <family val="3"/>
    </font>
    <font>
      <b/>
      <sz val="10"/>
      <name val="Meiryo UI"/>
      <family val="3"/>
    </font>
    <font>
      <b/>
      <sz val="9"/>
      <name val="Meiryo UI"/>
      <family val="3"/>
    </font>
    <font>
      <u val="single"/>
      <sz val="9"/>
      <name val="Meiryo UI"/>
      <family val="3"/>
    </font>
    <font>
      <sz val="10"/>
      <name val="Meiryo UI"/>
      <family val="3"/>
    </font>
    <font>
      <sz val="10"/>
      <name val="ＭＳ ゴシック"/>
      <family val="3"/>
    </font>
    <font>
      <b/>
      <sz val="11"/>
      <name val="Meiryo UI"/>
      <family val="3"/>
    </font>
    <font>
      <sz val="12"/>
      <name val="ＭＳ 明朝"/>
      <family val="1"/>
    </font>
    <font>
      <sz val="9"/>
      <name val="ＭＳ 明朝"/>
      <family val="1"/>
    </font>
    <font>
      <sz val="9"/>
      <name val="ＭＳ ゴシック"/>
      <family val="3"/>
    </font>
    <font>
      <sz val="10"/>
      <name val="ＭＳ 明朝"/>
      <family val="1"/>
    </font>
    <font>
      <sz val="9"/>
      <name val="MS P ゴシック"/>
      <family val="3"/>
    </font>
    <font>
      <u val="single"/>
      <sz val="10"/>
      <color indexed="10"/>
      <name val="Meiryo UI"/>
      <family val="3"/>
    </font>
    <font>
      <u val="single"/>
      <sz val="10"/>
      <name val="Meiryo UI"/>
      <family val="3"/>
    </font>
    <font>
      <sz val="15"/>
      <name val="ＭＳ 明朝"/>
      <family val="1"/>
    </font>
    <font>
      <sz val="10.5"/>
      <name val="ＭＳ 明朝"/>
      <family val="1"/>
    </font>
    <font>
      <sz val="11"/>
      <name val="ＭＳ ゴシック"/>
      <family val="3"/>
    </font>
    <font>
      <sz val="11"/>
      <name val="Meiryo UI"/>
      <family val="3"/>
    </font>
    <font>
      <sz val="8"/>
      <name val="Meiryo UI"/>
      <family val="3"/>
    </font>
    <font>
      <sz val="8"/>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sz val="11"/>
      <color indexed="8"/>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5"/>
      <color indexed="8"/>
      <name val="ＭＳ 明朝"/>
      <family val="1"/>
    </font>
    <font>
      <sz val="16"/>
      <color indexed="8"/>
      <name val="ＭＳ 明朝"/>
      <family val="1"/>
    </font>
    <font>
      <sz val="9"/>
      <color indexed="8"/>
      <name val="ＭＳ 明朝"/>
      <family val="1"/>
    </font>
    <font>
      <sz val="8"/>
      <color indexed="8"/>
      <name val="ＭＳ 明朝"/>
      <family val="1"/>
    </font>
    <font>
      <sz val="10"/>
      <color indexed="8"/>
      <name val="ＭＳ Ｐゴシック"/>
      <family val="3"/>
    </font>
    <font>
      <sz val="7"/>
      <color indexed="8"/>
      <name val="ＭＳ 明朝"/>
      <family val="1"/>
    </font>
    <font>
      <b/>
      <sz val="14"/>
      <color indexed="8"/>
      <name val="Meiryo UI"/>
      <family val="3"/>
    </font>
    <font>
      <sz val="8"/>
      <color indexed="10"/>
      <name val="Meiryo UI"/>
      <family val="3"/>
    </font>
    <font>
      <b/>
      <sz val="9"/>
      <color indexed="8"/>
      <name val="Meiryo UI"/>
      <family val="3"/>
    </font>
    <font>
      <u val="single"/>
      <sz val="10"/>
      <color indexed="8"/>
      <name val="ＭＳ 明朝"/>
      <family val="1"/>
    </font>
    <font>
      <sz val="9"/>
      <color indexed="10"/>
      <name val="Meiryo UI"/>
      <family val="3"/>
    </font>
    <font>
      <sz val="8"/>
      <color indexed="8"/>
      <name val="ＭＳ Ｐゴシック"/>
      <family val="3"/>
    </font>
    <font>
      <sz val="9"/>
      <color indexed="9"/>
      <name val="Meiryo UI"/>
      <family val="3"/>
    </font>
    <font>
      <sz val="9"/>
      <color indexed="8"/>
      <name val="ＭＳ Ｐゴシック"/>
      <family val="3"/>
    </font>
    <font>
      <sz val="9"/>
      <name val="ＭＳ Ｐゴシック"/>
      <family val="3"/>
    </font>
    <font>
      <sz val="8"/>
      <color indexed="10"/>
      <name val="ＭＳ Ｐゴシック"/>
      <family val="3"/>
    </font>
    <font>
      <sz val="8"/>
      <name val="ＭＳ Ｐゴシック"/>
      <family val="3"/>
    </font>
    <font>
      <b/>
      <sz val="11"/>
      <color indexed="8"/>
      <name val="Meiryo UI"/>
      <family val="3"/>
    </font>
    <font>
      <sz val="11"/>
      <color indexed="10"/>
      <name val="ＭＳ 明朝"/>
      <family val="1"/>
    </font>
    <font>
      <sz val="10"/>
      <color indexed="8"/>
      <name val="ＭＳ 明朝"/>
      <family val="1"/>
    </font>
    <font>
      <b/>
      <sz val="10"/>
      <color indexed="8"/>
      <name val="ＭＳ 明朝"/>
      <family val="1"/>
    </font>
    <font>
      <sz val="8"/>
      <color indexed="10"/>
      <name val="ＭＳ 明朝"/>
      <family val="1"/>
    </font>
    <font>
      <b/>
      <sz val="9"/>
      <color indexed="8"/>
      <name val="ＭＳ 明朝"/>
      <family val="1"/>
    </font>
    <font>
      <b/>
      <sz val="8"/>
      <color indexed="10"/>
      <name val="Meiryo UI"/>
      <family val="3"/>
    </font>
    <font>
      <b/>
      <sz val="9"/>
      <color indexed="10"/>
      <name val="Meiryo UI"/>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sz val="11"/>
      <color theme="1"/>
      <name val="Calibri"/>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1"/>
      <name val="ＭＳ 明朝"/>
      <family val="1"/>
    </font>
    <font>
      <sz val="10.5"/>
      <color theme="1"/>
      <name val="ＭＳ 明朝"/>
      <family val="1"/>
    </font>
    <font>
      <sz val="16"/>
      <color theme="1"/>
      <name val="ＭＳ 明朝"/>
      <family val="1"/>
    </font>
    <font>
      <sz val="9"/>
      <color theme="1"/>
      <name val="ＭＳ 明朝"/>
      <family val="1"/>
    </font>
    <font>
      <sz val="8"/>
      <color theme="1"/>
      <name val="ＭＳ 明朝"/>
      <family val="1"/>
    </font>
    <font>
      <sz val="9"/>
      <color theme="1"/>
      <name val="ＭＳ ゴシック"/>
      <family val="3"/>
    </font>
    <font>
      <sz val="10"/>
      <color theme="1"/>
      <name val="Calibri"/>
      <family val="3"/>
    </font>
    <font>
      <sz val="7"/>
      <color theme="1"/>
      <name val="ＭＳ 明朝"/>
      <family val="1"/>
    </font>
    <font>
      <b/>
      <sz val="14"/>
      <color theme="1"/>
      <name val="Meiryo UI"/>
      <family val="3"/>
    </font>
    <font>
      <sz val="10"/>
      <color theme="1"/>
      <name val="Meiryo UI"/>
      <family val="3"/>
    </font>
    <font>
      <b/>
      <sz val="10"/>
      <color theme="1"/>
      <name val="Meiryo UI"/>
      <family val="3"/>
    </font>
    <font>
      <sz val="8"/>
      <color rgb="FFFF0000"/>
      <name val="Meiryo UI"/>
      <family val="3"/>
    </font>
    <font>
      <sz val="9"/>
      <color theme="1"/>
      <name val="Meiryo UI"/>
      <family val="3"/>
    </font>
    <font>
      <b/>
      <sz val="9"/>
      <color theme="1"/>
      <name val="Meiryo UI"/>
      <family val="3"/>
    </font>
    <font>
      <sz val="8"/>
      <color theme="1"/>
      <name val="Meiryo UI"/>
      <family val="3"/>
    </font>
    <font>
      <u val="single"/>
      <sz val="10"/>
      <color theme="1"/>
      <name val="ＭＳ 明朝"/>
      <family val="1"/>
    </font>
    <font>
      <sz val="9"/>
      <color rgb="FFFF0000"/>
      <name val="Meiryo UI"/>
      <family val="3"/>
    </font>
    <font>
      <sz val="8"/>
      <color theme="1"/>
      <name val="Calibri"/>
      <family val="3"/>
    </font>
    <font>
      <sz val="9"/>
      <color theme="0"/>
      <name val="Meiryo UI"/>
      <family val="3"/>
    </font>
    <font>
      <sz val="9"/>
      <color theme="1"/>
      <name val="Calibri"/>
      <family val="3"/>
    </font>
    <font>
      <sz val="9"/>
      <name val="Calibri"/>
      <family val="3"/>
    </font>
    <font>
      <sz val="8"/>
      <color rgb="FFFF0000"/>
      <name val="Calibri"/>
      <family val="3"/>
    </font>
    <font>
      <sz val="8"/>
      <name val="Calibri"/>
      <family val="3"/>
    </font>
    <font>
      <b/>
      <sz val="11"/>
      <color theme="1"/>
      <name val="Meiryo UI"/>
      <family val="3"/>
    </font>
    <font>
      <sz val="10"/>
      <color theme="1"/>
      <name val="ＭＳ 明朝"/>
      <family val="1"/>
    </font>
    <font>
      <b/>
      <sz val="10"/>
      <color theme="1"/>
      <name val="ＭＳ 明朝"/>
      <family val="1"/>
    </font>
    <font>
      <sz val="11"/>
      <color rgb="FFFF0000"/>
      <name val="ＭＳ 明朝"/>
      <family val="1"/>
    </font>
    <font>
      <b/>
      <sz val="9"/>
      <color theme="1"/>
      <name val="ＭＳ 明朝"/>
      <family val="1"/>
    </font>
    <font>
      <sz val="8"/>
      <color rgb="FFFF0000"/>
      <name val="ＭＳ 明朝"/>
      <family val="1"/>
    </font>
    <font>
      <b/>
      <sz val="8"/>
      <name val="ＭＳ 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9" tint="-0.24997000396251678"/>
        <bgColor indexed="64"/>
      </patternFill>
    </fill>
    <fill>
      <patternFill patternType="solid">
        <fgColor theme="0"/>
        <bgColor indexed="64"/>
      </patternFill>
    </fill>
    <fill>
      <patternFill patternType="solid">
        <fgColor rgb="FF00206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style="thin"/>
      <right/>
      <top/>
      <bottom/>
    </border>
    <border>
      <left/>
      <right style="thin"/>
      <top/>
      <bottom/>
    </border>
    <border>
      <left/>
      <right style="thin"/>
      <top style="thin"/>
      <bottom/>
    </border>
    <border>
      <left/>
      <right/>
      <top style="thin"/>
      <bottom/>
    </border>
    <border>
      <left style="thin"/>
      <right/>
      <top style="thin"/>
      <bottom/>
    </border>
    <border>
      <left/>
      <right/>
      <top style="thin"/>
      <bottom style="thin"/>
    </border>
    <border>
      <left/>
      <right style="thin"/>
      <top style="thin"/>
      <bottom style="thin"/>
    </border>
    <border>
      <left>
        <color indexed="63"/>
      </left>
      <right style="thin"/>
      <top>
        <color indexed="63"/>
      </top>
      <bottom style="medium"/>
    </border>
    <border>
      <left/>
      <right style="medium"/>
      <top>
        <color indexed="63"/>
      </top>
      <bottom style="medium"/>
    </border>
    <border>
      <left>
        <color indexed="63"/>
      </left>
      <right>
        <color indexed="63"/>
      </right>
      <top style="medium"/>
      <bottom>
        <color indexed="63"/>
      </botto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hair"/>
      <bottom>
        <color indexed="63"/>
      </bottom>
    </border>
    <border>
      <left/>
      <right/>
      <top>
        <color indexed="63"/>
      </top>
      <bottom style="hair"/>
    </border>
    <border>
      <left/>
      <right/>
      <top style="hair"/>
      <bottom style="hair"/>
    </border>
    <border>
      <left>
        <color indexed="63"/>
      </left>
      <right>
        <color indexed="63"/>
      </right>
      <top style="hair"/>
      <bottom style="medium"/>
    </border>
    <border>
      <left>
        <color indexed="63"/>
      </left>
      <right style="thin"/>
      <top style="hair"/>
      <bottom style="medium"/>
    </border>
    <border>
      <left style="thin"/>
      <right style="thin"/>
      <top style="thin"/>
      <bottom>
        <color indexed="63"/>
      </bottom>
    </border>
    <border>
      <left style="thin"/>
      <right style="thin"/>
      <top/>
      <bottom/>
    </border>
    <border>
      <left>
        <color indexed="63"/>
      </left>
      <right>
        <color indexed="63"/>
      </right>
      <top style="dotted"/>
      <bottom>
        <color indexed="63"/>
      </bottom>
    </border>
    <border>
      <left style="hair"/>
      <right style="thin"/>
      <top style="hair"/>
      <bottom style="thin"/>
    </border>
    <border>
      <left style="thin"/>
      <right style="medium"/>
      <top style="hair"/>
      <bottom style="thin"/>
    </border>
    <border>
      <left style="thin"/>
      <right style="medium"/>
      <top>
        <color indexed="63"/>
      </top>
      <bottom style="hair"/>
    </border>
    <border>
      <left style="thin">
        <color theme="0"/>
      </left>
      <right/>
      <top/>
      <bottom>
        <color indexed="63"/>
      </bottom>
    </border>
    <border>
      <left style="hair"/>
      <right style="thin">
        <color theme="0"/>
      </right>
      <top style="hair"/>
      <bottom>
        <color indexed="63"/>
      </bottom>
    </border>
    <border>
      <left style="thin"/>
      <right style="medium"/>
      <top style="medium"/>
      <bottom style="hair"/>
    </border>
    <border>
      <left style="thin"/>
      <right>
        <color indexed="63"/>
      </right>
      <top>
        <color indexed="63"/>
      </top>
      <bottom style="medium"/>
    </border>
    <border>
      <left style="hair"/>
      <right style="thin"/>
      <top style="hair"/>
      <bottom style="medium"/>
    </border>
    <border>
      <left style="thin"/>
      <right style="medium"/>
      <top style="hair"/>
      <bottom style="medium"/>
    </border>
    <border>
      <left style="thin">
        <color theme="0"/>
      </left>
      <right/>
      <top/>
      <bottom style="thin">
        <color theme="0"/>
      </bottom>
    </border>
    <border>
      <left style="thin">
        <color theme="0"/>
      </left>
      <right style="thin"/>
      <top/>
      <bottom style="thin">
        <color theme="0"/>
      </bottom>
    </border>
    <border>
      <left style="thin">
        <color theme="0"/>
      </left>
      <right style="thin"/>
      <top>
        <color indexed="63"/>
      </top>
      <bottom style="hair"/>
    </border>
    <border>
      <left style="thin">
        <color theme="0"/>
      </left>
      <right style="thin"/>
      <top style="thin">
        <color theme="0"/>
      </top>
      <bottom style="hair"/>
    </border>
    <border>
      <left style="thin">
        <color theme="0"/>
      </left>
      <right style="thin"/>
      <top>
        <color indexed="63"/>
      </top>
      <bottom style="medium"/>
    </border>
    <border>
      <left style="thin">
        <color theme="0"/>
      </left>
      <right>
        <color indexed="63"/>
      </right>
      <top>
        <color indexed="63"/>
      </top>
      <bottom style="medium"/>
    </border>
    <border>
      <left style="hair">
        <color theme="0"/>
      </left>
      <right style="thin">
        <color theme="0"/>
      </right>
      <top style="hair"/>
      <bottom style="thin">
        <color theme="0"/>
      </bottom>
    </border>
    <border>
      <left style="hair">
        <color theme="0"/>
      </left>
      <right style="thin">
        <color theme="0"/>
      </right>
      <top style="hair"/>
      <bottom style="medium"/>
    </border>
    <border>
      <left style="hair"/>
      <right style="thin">
        <color theme="0"/>
      </right>
      <top style="hair"/>
      <bottom style="thin">
        <color theme="0"/>
      </bottom>
    </border>
    <border>
      <left style="hair"/>
      <right style="thin">
        <color theme="0"/>
      </right>
      <top style="hair"/>
      <bottom style="medium"/>
    </border>
    <border>
      <left style="thin"/>
      <right style="thin"/>
      <top style="medium"/>
      <bottom style="hair"/>
    </border>
    <border>
      <left style="thin"/>
      <right style="thin"/>
      <top style="hair"/>
      <bottom style="medium"/>
    </border>
    <border>
      <left style="thin"/>
      <right style="thin"/>
      <top>
        <color indexed="63"/>
      </top>
      <bottom style="thin"/>
    </border>
    <border>
      <left>
        <color indexed="63"/>
      </left>
      <right>
        <color indexed="63"/>
      </right>
      <top>
        <color indexed="63"/>
      </top>
      <bottom style="dotted"/>
    </border>
    <border>
      <left style="thin"/>
      <right>
        <color indexed="63"/>
      </right>
      <top style="hair"/>
      <bottom>
        <color indexed="63"/>
      </bottom>
    </border>
    <border>
      <left/>
      <right style="thin"/>
      <top style="hair"/>
      <bottom>
        <color indexed="63"/>
      </bottom>
    </border>
    <border>
      <left/>
      <right style="thin"/>
      <top>
        <color indexed="63"/>
      </top>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color theme="0"/>
      </left>
      <right style="medium"/>
      <top style="thin"/>
      <bottom style="hair"/>
    </border>
    <border>
      <left style="thin">
        <color theme="0"/>
      </left>
      <right style="medium"/>
      <top style="hair"/>
      <bottom style="thin">
        <color theme="0"/>
      </bottom>
    </border>
    <border>
      <left style="thin"/>
      <right style="thin"/>
      <top>
        <color indexed="63"/>
      </top>
      <bottom style="hair"/>
    </border>
    <border>
      <left style="thin">
        <color theme="0"/>
      </left>
      <right>
        <color indexed="63"/>
      </right>
      <top style="hair"/>
      <bottom>
        <color indexed="63"/>
      </bottom>
    </border>
    <border>
      <left style="thin">
        <color theme="0"/>
      </left>
      <right>
        <color indexed="63"/>
      </right>
      <top style="thin"/>
      <bottom style="hair"/>
    </border>
    <border>
      <left style="thin">
        <color theme="0"/>
      </left>
      <right>
        <color indexed="63"/>
      </right>
      <top style="hair"/>
      <bottom style="thin">
        <color theme="0"/>
      </bottom>
    </border>
    <border>
      <left style="thin">
        <color theme="0"/>
      </left>
      <right>
        <color indexed="63"/>
      </right>
      <top style="thin">
        <color theme="0"/>
      </top>
      <bottom style="hair"/>
    </border>
    <border>
      <left style="thin"/>
      <right style="thin"/>
      <top style="hair"/>
      <bottom>
        <color indexed="63"/>
      </bottom>
    </border>
    <border>
      <left/>
      <right/>
      <top style="thin"/>
      <bottom style="hair"/>
    </border>
    <border>
      <left style="thin"/>
      <right/>
      <top style="hair"/>
      <bottom style="thin"/>
    </border>
    <border>
      <left/>
      <right/>
      <top style="hair"/>
      <bottom style="thin"/>
    </border>
    <border>
      <left/>
      <right style="thin"/>
      <top style="hair"/>
      <bottom style="thin"/>
    </border>
    <border>
      <left style="thin"/>
      <right/>
      <top>
        <color indexed="63"/>
      </top>
      <bottom style="hair"/>
    </border>
    <border>
      <left style="thin"/>
      <right style="thin"/>
      <top style="thin"/>
      <bottom style="dotted"/>
    </border>
    <border>
      <left style="thin"/>
      <right/>
      <top style="thin"/>
      <bottom style="dotted"/>
    </border>
    <border>
      <left/>
      <right/>
      <top style="thin"/>
      <bottom style="dotted"/>
    </border>
    <border>
      <left/>
      <right style="thin"/>
      <top style="thin"/>
      <bottom style="dotted"/>
    </border>
    <border>
      <left style="thin"/>
      <right>
        <color indexed="63"/>
      </right>
      <top>
        <color indexed="63"/>
      </top>
      <bottom style="thick"/>
    </border>
    <border>
      <left/>
      <right style="thin"/>
      <top>
        <color indexed="63"/>
      </top>
      <bottom style="thick"/>
    </border>
    <border>
      <left style="thin">
        <color theme="0"/>
      </left>
      <right style="thin"/>
      <top style="thin"/>
      <bottom/>
    </border>
    <border>
      <left style="thin"/>
      <right style="thin">
        <color theme="0"/>
      </right>
      <top style="thin"/>
      <bottom/>
    </border>
    <border>
      <left style="thin"/>
      <right style="thin"/>
      <top style="medium"/>
      <bottom/>
    </border>
    <border>
      <left style="thin">
        <color theme="0"/>
      </left>
      <right style="thin">
        <color theme="0"/>
      </right>
      <top style="thin">
        <color theme="0"/>
      </top>
      <bottom/>
    </border>
    <border>
      <left style="thin">
        <color theme="0"/>
      </left>
      <right style="thin">
        <color theme="0"/>
      </right>
      <top/>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color theme="0"/>
      </right>
      <top style="thin"/>
      <bottom>
        <color indexed="63"/>
      </bottom>
    </border>
    <border>
      <left>
        <color indexed="63"/>
      </left>
      <right style="thin">
        <color theme="0"/>
      </right>
      <top>
        <color indexed="63"/>
      </top>
      <bottom>
        <color indexed="63"/>
      </bottom>
    </border>
    <border>
      <left>
        <color indexed="63"/>
      </left>
      <right style="thin">
        <color theme="0"/>
      </right>
      <top>
        <color indexed="63"/>
      </top>
      <bottom style="medium"/>
    </border>
    <border>
      <left style="thin"/>
      <right/>
      <top style="thick"/>
      <bottom/>
    </border>
    <border>
      <left/>
      <right style="thin"/>
      <top style="thick"/>
      <bottom>
        <color indexed="63"/>
      </bottom>
    </border>
    <border>
      <left>
        <color indexed="63"/>
      </left>
      <right style="thin">
        <color theme="0"/>
      </right>
      <top>
        <color indexed="63"/>
      </top>
      <bottom style="thin"/>
    </border>
    <border>
      <left>
        <color indexed="63"/>
      </left>
      <right>
        <color indexed="63"/>
      </right>
      <top style="thin">
        <color theme="0"/>
      </top>
      <bottom style="hair"/>
    </border>
    <border>
      <left>
        <color indexed="63"/>
      </left>
      <right style="thin">
        <color theme="0"/>
      </right>
      <top style="thin">
        <color theme="0"/>
      </top>
      <bottom style="hair"/>
    </border>
    <border>
      <left>
        <color indexed="63"/>
      </left>
      <right>
        <color indexed="63"/>
      </right>
      <top style="hair"/>
      <bottom style="thin">
        <color theme="0"/>
      </bottom>
    </border>
    <border>
      <left>
        <color indexed="63"/>
      </left>
      <right style="thin">
        <color theme="0"/>
      </right>
      <top style="hair"/>
      <bottom style="thin">
        <color theme="0"/>
      </bottom>
    </border>
    <border>
      <left style="thin"/>
      <right/>
      <top style="medium"/>
      <bottom style="hair"/>
    </border>
    <border>
      <left/>
      <right/>
      <top style="medium"/>
      <bottom style="hair"/>
    </border>
    <border>
      <left/>
      <right style="thin"/>
      <top style="medium"/>
      <bottom style="hair"/>
    </border>
    <border>
      <left style="thin"/>
      <right>
        <color indexed="63"/>
      </right>
      <top style="hair"/>
      <bottom style="medium"/>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right style="medium"/>
      <top style="medium"/>
      <bottom style="hair"/>
    </border>
    <border diagonalDown="1">
      <left style="thin"/>
      <right style="thin"/>
      <top style="medium"/>
      <bottom>
        <color indexed="63"/>
      </bottom>
      <diagonal style="thin"/>
    </border>
    <border diagonalDown="1">
      <left style="thin"/>
      <right style="thin"/>
      <top>
        <color indexed="63"/>
      </top>
      <bottom style="medium"/>
      <diagonal style="thin"/>
    </border>
    <border diagonalDown="1">
      <left>
        <color indexed="63"/>
      </left>
      <right style="medium"/>
      <top style="medium"/>
      <bottom>
        <color indexed="63"/>
      </bottom>
      <diagonal style="thin"/>
    </border>
    <border diagonalDown="1">
      <left/>
      <right style="medium"/>
      <top>
        <color indexed="63"/>
      </top>
      <bottom style="medium"/>
      <diagonal style="thin"/>
    </border>
    <border diagonalDown="1">
      <left style="thin"/>
      <right style="medium"/>
      <top style="medium"/>
      <bottom>
        <color indexed="63"/>
      </bottom>
      <diagonal style="thin"/>
    </border>
    <border diagonalDown="1">
      <left style="thin"/>
      <right style="medium"/>
      <top>
        <color indexed="63"/>
      </top>
      <bottom style="medium"/>
      <diagonal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4" fillId="0" borderId="0" applyFont="0" applyFill="0" applyBorder="0" applyAlignment="0" applyProtection="0"/>
    <xf numFmtId="38" fontId="13" fillId="0" borderId="0" applyFont="0" applyFill="0" applyBorder="0" applyAlignment="0" applyProtection="0"/>
    <xf numFmtId="38" fontId="84" fillId="0" borderId="0" applyFont="0" applyFill="0" applyBorder="0" applyAlignment="0" applyProtection="0"/>
    <xf numFmtId="38" fontId="13"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84" fillId="0" borderId="0">
      <alignment vertical="center"/>
      <protection/>
    </xf>
    <xf numFmtId="0" fontId="13" fillId="0" borderId="0">
      <alignment vertical="center"/>
      <protection/>
    </xf>
    <xf numFmtId="0" fontId="13" fillId="0" borderId="0">
      <alignment vertical="center"/>
      <protection/>
    </xf>
    <xf numFmtId="0" fontId="84" fillId="0" borderId="0">
      <alignment vertical="center"/>
      <protection/>
    </xf>
    <xf numFmtId="0" fontId="13" fillId="0" borderId="0">
      <alignment/>
      <protection/>
    </xf>
    <xf numFmtId="0" fontId="92" fillId="32" borderId="0" applyNumberFormat="0" applyBorder="0" applyAlignment="0" applyProtection="0"/>
  </cellStyleXfs>
  <cellXfs count="929">
    <xf numFmtId="0" fontId="0" fillId="0" borderId="0" xfId="0" applyAlignment="1">
      <alignment vertical="center"/>
    </xf>
    <xf numFmtId="0" fontId="93" fillId="0" borderId="0" xfId="64" applyFont="1">
      <alignment vertical="center"/>
      <protection/>
    </xf>
    <xf numFmtId="0" fontId="93" fillId="0" borderId="10" xfId="64" applyFont="1" applyBorder="1">
      <alignment vertical="center"/>
      <protection/>
    </xf>
    <xf numFmtId="0" fontId="93" fillId="0" borderId="11" xfId="64" applyFont="1" applyBorder="1">
      <alignment vertical="center"/>
      <protection/>
    </xf>
    <xf numFmtId="0" fontId="93" fillId="0" borderId="12" xfId="64" applyFont="1" applyBorder="1">
      <alignment vertical="center"/>
      <protection/>
    </xf>
    <xf numFmtId="0" fontId="93" fillId="0" borderId="0" xfId="64" applyFont="1" applyBorder="1">
      <alignment vertical="center"/>
      <protection/>
    </xf>
    <xf numFmtId="0" fontId="93" fillId="0" borderId="13" xfId="64" applyFont="1" applyBorder="1">
      <alignment vertical="center"/>
      <protection/>
    </xf>
    <xf numFmtId="0" fontId="93" fillId="0" borderId="14" xfId="64" applyFont="1" applyBorder="1">
      <alignment vertical="center"/>
      <protection/>
    </xf>
    <xf numFmtId="0" fontId="93" fillId="0" borderId="15" xfId="64" applyFont="1" applyBorder="1">
      <alignment vertical="center"/>
      <protection/>
    </xf>
    <xf numFmtId="0" fontId="93" fillId="0" borderId="16" xfId="64" applyFont="1" applyBorder="1">
      <alignment vertical="center"/>
      <protection/>
    </xf>
    <xf numFmtId="0" fontId="93" fillId="0" borderId="17" xfId="64" applyFont="1" applyBorder="1">
      <alignment vertical="center"/>
      <protection/>
    </xf>
    <xf numFmtId="0" fontId="94" fillId="0" borderId="0" xfId="64" applyFont="1">
      <alignment vertical="center"/>
      <protection/>
    </xf>
    <xf numFmtId="0" fontId="94" fillId="0" borderId="0" xfId="64" applyFont="1" applyBorder="1">
      <alignment vertical="center"/>
      <protection/>
    </xf>
    <xf numFmtId="0" fontId="93" fillId="0" borderId="0" xfId="64" applyFont="1" applyBorder="1" applyAlignment="1">
      <alignment horizontal="left" vertical="center"/>
      <protection/>
    </xf>
    <xf numFmtId="0" fontId="93" fillId="0" borderId="0" xfId="64" applyFont="1" applyAlignment="1">
      <alignment vertical="center"/>
      <protection/>
    </xf>
    <xf numFmtId="0" fontId="93"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3" fillId="0" borderId="13" xfId="0" applyFont="1" applyBorder="1" applyAlignment="1">
      <alignment horizontal="center" vertical="center"/>
    </xf>
    <xf numFmtId="0" fontId="93" fillId="0" borderId="14" xfId="0" applyFont="1" applyBorder="1" applyAlignment="1">
      <alignment horizontal="center" vertical="center"/>
    </xf>
    <xf numFmtId="0" fontId="93" fillId="0" borderId="12" xfId="0" applyFont="1" applyBorder="1" applyAlignment="1">
      <alignment horizontal="center" vertical="center"/>
    </xf>
    <xf numFmtId="0" fontId="93" fillId="0" borderId="10" xfId="0" applyFont="1" applyBorder="1" applyAlignment="1">
      <alignment horizontal="center" vertical="center"/>
    </xf>
    <xf numFmtId="0" fontId="94" fillId="0" borderId="0" xfId="64" applyFont="1" applyAlignment="1">
      <alignment vertical="center"/>
      <protection/>
    </xf>
    <xf numFmtId="0" fontId="94" fillId="0" borderId="0" xfId="64" applyFont="1" applyBorder="1" applyAlignment="1">
      <alignment vertical="center"/>
      <protection/>
    </xf>
    <xf numFmtId="0" fontId="93" fillId="0" borderId="0" xfId="64" applyFont="1" applyBorder="1" applyAlignment="1">
      <alignment vertical="center"/>
      <protection/>
    </xf>
    <xf numFmtId="0" fontId="93" fillId="0" borderId="18" xfId="0" applyFont="1" applyBorder="1" applyAlignment="1">
      <alignment vertical="center"/>
    </xf>
    <xf numFmtId="0" fontId="93" fillId="0" borderId="19" xfId="0" applyFont="1" applyBorder="1" applyAlignment="1">
      <alignment vertical="center"/>
    </xf>
    <xf numFmtId="0" fontId="93" fillId="0" borderId="14" xfId="64" applyFont="1" applyBorder="1" applyAlignment="1">
      <alignment horizontal="center" vertical="center"/>
      <protection/>
    </xf>
    <xf numFmtId="0" fontId="93" fillId="0" borderId="12" xfId="64" applyFont="1" applyBorder="1" applyAlignment="1">
      <alignment horizontal="center" vertical="center"/>
      <protection/>
    </xf>
    <xf numFmtId="0" fontId="93" fillId="0" borderId="10" xfId="64" applyFont="1" applyBorder="1" applyAlignment="1">
      <alignment horizontal="center" vertical="center"/>
      <protection/>
    </xf>
    <xf numFmtId="0" fontId="93" fillId="0" borderId="13" xfId="64" applyFont="1" applyBorder="1" applyAlignment="1">
      <alignment horizontal="center" vertical="center"/>
      <protection/>
    </xf>
    <xf numFmtId="0" fontId="95" fillId="0" borderId="0" xfId="64" applyFont="1" applyAlignment="1">
      <alignment vertical="center"/>
      <protection/>
    </xf>
    <xf numFmtId="0" fontId="93" fillId="0" borderId="0" xfId="64" applyFont="1" applyBorder="1" applyAlignment="1">
      <alignment vertical="center"/>
      <protection/>
    </xf>
    <xf numFmtId="0" fontId="96" fillId="0" borderId="0" xfId="64" applyFont="1" applyAlignment="1">
      <alignment horizontal="left" vertical="center"/>
      <protection/>
    </xf>
    <xf numFmtId="0" fontId="96" fillId="0" borderId="0" xfId="64" applyFont="1" applyAlignment="1">
      <alignment vertical="center"/>
      <protection/>
    </xf>
    <xf numFmtId="0" fontId="94" fillId="0" borderId="0" xfId="64" applyFont="1" applyAlignment="1">
      <alignment horizontal="justify" vertical="center"/>
      <protection/>
    </xf>
    <xf numFmtId="0" fontId="94" fillId="0" borderId="0" xfId="64" applyFont="1" applyAlignment="1">
      <alignment horizontal="center" vertical="center"/>
      <protection/>
    </xf>
    <xf numFmtId="0" fontId="94" fillId="0" borderId="0" xfId="64" applyFont="1" applyBorder="1" applyAlignment="1">
      <alignment horizontal="center" vertical="center"/>
      <protection/>
    </xf>
    <xf numFmtId="0" fontId="97" fillId="0" borderId="20" xfId="64" applyFont="1" applyBorder="1" applyAlignment="1">
      <alignment horizontal="right" vertical="center"/>
      <protection/>
    </xf>
    <xf numFmtId="0" fontId="97" fillId="0" borderId="21" xfId="64" applyFont="1" applyBorder="1" applyAlignment="1">
      <alignment horizontal="right" vertical="center"/>
      <protection/>
    </xf>
    <xf numFmtId="0" fontId="96" fillId="0" borderId="22" xfId="64" applyFont="1" applyBorder="1">
      <alignment vertical="center"/>
      <protection/>
    </xf>
    <xf numFmtId="0" fontId="96" fillId="0" borderId="22" xfId="64" applyFont="1" applyBorder="1" applyAlignment="1">
      <alignment vertical="center"/>
      <protection/>
    </xf>
    <xf numFmtId="0" fontId="96" fillId="0" borderId="0" xfId="64" applyFont="1">
      <alignment vertical="center"/>
      <protection/>
    </xf>
    <xf numFmtId="0" fontId="96" fillId="0" borderId="0" xfId="64" applyFont="1" applyBorder="1">
      <alignment vertical="center"/>
      <protection/>
    </xf>
    <xf numFmtId="0" fontId="97" fillId="0" borderId="16" xfId="64" applyFont="1" applyBorder="1" applyAlignment="1">
      <alignment horizontal="left" vertical="center"/>
      <protection/>
    </xf>
    <xf numFmtId="0" fontId="94" fillId="0" borderId="11" xfId="64" applyFont="1" applyBorder="1" applyAlignment="1">
      <alignment horizontal="center" vertical="center"/>
      <protection/>
    </xf>
    <xf numFmtId="0" fontId="93" fillId="0" borderId="0" xfId="64" applyFont="1" applyAlignment="1">
      <alignment horizontal="center" vertical="center"/>
      <protection/>
    </xf>
    <xf numFmtId="0" fontId="96" fillId="0" borderId="0" xfId="64" applyFont="1" applyBorder="1" applyAlignment="1">
      <alignment horizontal="center" vertical="center"/>
      <protection/>
    </xf>
    <xf numFmtId="176" fontId="96" fillId="0" borderId="0" xfId="64" applyNumberFormat="1" applyFont="1" applyBorder="1" applyAlignment="1">
      <alignment horizontal="center" vertical="center"/>
      <protection/>
    </xf>
    <xf numFmtId="0" fontId="96" fillId="0" borderId="0" xfId="64" applyFont="1" applyAlignment="1">
      <alignment horizontal="center" vertical="center"/>
      <protection/>
    </xf>
    <xf numFmtId="0" fontId="98" fillId="0" borderId="0" xfId="64" applyFont="1" applyAlignment="1">
      <alignment vertical="center"/>
      <protection/>
    </xf>
    <xf numFmtId="0" fontId="99" fillId="0" borderId="0" xfId="64" applyFont="1" applyAlignment="1">
      <alignment vertical="center"/>
      <protection/>
    </xf>
    <xf numFmtId="0" fontId="84" fillId="0" borderId="0" xfId="64">
      <alignment vertical="center"/>
      <protection/>
    </xf>
    <xf numFmtId="0" fontId="84" fillId="0" borderId="0" xfId="64" applyAlignment="1">
      <alignment horizontal="center" vertical="center"/>
      <protection/>
    </xf>
    <xf numFmtId="0" fontId="84" fillId="0" borderId="23" xfId="64" applyBorder="1">
      <alignment vertical="center"/>
      <protection/>
    </xf>
    <xf numFmtId="0" fontId="97" fillId="0" borderId="24" xfId="64" applyFont="1" applyBorder="1" applyAlignment="1">
      <alignment horizontal="distributed" vertical="center"/>
      <protection/>
    </xf>
    <xf numFmtId="0" fontId="84" fillId="0" borderId="25" xfId="64" applyBorder="1">
      <alignment vertical="center"/>
      <protection/>
    </xf>
    <xf numFmtId="0" fontId="97" fillId="0" borderId="26" xfId="64" applyFont="1" applyBorder="1" applyAlignment="1">
      <alignment horizontal="distributed" vertical="center"/>
      <protection/>
    </xf>
    <xf numFmtId="0" fontId="100" fillId="0" borderId="26" xfId="64" applyFont="1" applyBorder="1" applyAlignment="1">
      <alignment horizontal="distributed" vertical="center"/>
      <protection/>
    </xf>
    <xf numFmtId="0" fontId="84" fillId="0" borderId="0" xfId="64" applyBorder="1">
      <alignment vertical="center"/>
      <protection/>
    </xf>
    <xf numFmtId="0" fontId="97" fillId="0" borderId="0" xfId="64" applyFont="1" applyBorder="1" applyAlignment="1">
      <alignment horizontal="distributed" vertical="center"/>
      <protection/>
    </xf>
    <xf numFmtId="38" fontId="96" fillId="0" borderId="0" xfId="50" applyFont="1" applyBorder="1" applyAlignment="1">
      <alignment horizontal="center" vertical="center"/>
    </xf>
    <xf numFmtId="0" fontId="97" fillId="0" borderId="0" xfId="64" applyFont="1" applyBorder="1" applyAlignment="1">
      <alignment horizontal="center" vertical="center"/>
      <protection/>
    </xf>
    <xf numFmtId="0" fontId="96" fillId="0" borderId="0" xfId="64" applyFont="1" applyBorder="1" applyAlignment="1">
      <alignment horizontal="distributed" vertical="center"/>
      <protection/>
    </xf>
    <xf numFmtId="0" fontId="101" fillId="0" borderId="0" xfId="67" applyFont="1" applyAlignment="1" applyProtection="1">
      <alignment horizontal="left" vertical="top"/>
      <protection/>
    </xf>
    <xf numFmtId="0" fontId="102" fillId="0" borderId="0" xfId="67" applyFont="1" applyProtection="1">
      <alignment vertical="center"/>
      <protection/>
    </xf>
    <xf numFmtId="0" fontId="7" fillId="0" borderId="0" xfId="67" applyFont="1" applyAlignment="1" applyProtection="1">
      <alignment/>
      <protection/>
    </xf>
    <xf numFmtId="0" fontId="103" fillId="0" borderId="0" xfId="67" applyFont="1" applyProtection="1">
      <alignment vertical="center"/>
      <protection/>
    </xf>
    <xf numFmtId="0" fontId="104" fillId="33" borderId="27" xfId="67" applyFont="1" applyFill="1" applyBorder="1" applyAlignment="1" applyProtection="1">
      <alignment horizontal="center" vertical="center"/>
      <protection locked="0"/>
    </xf>
    <xf numFmtId="0" fontId="105" fillId="0" borderId="13" xfId="67" applyFont="1" applyFill="1" applyBorder="1" applyAlignment="1" applyProtection="1">
      <alignment vertical="center"/>
      <protection/>
    </xf>
    <xf numFmtId="0" fontId="102" fillId="0" borderId="0" xfId="67" applyFont="1" applyFill="1" applyBorder="1" applyAlignment="1" applyProtection="1">
      <alignment horizontal="center" vertical="center"/>
      <protection/>
    </xf>
    <xf numFmtId="0" fontId="102" fillId="0" borderId="0" xfId="67" applyFont="1" applyAlignment="1" applyProtection="1">
      <alignment horizontal="center" vertical="center"/>
      <protection/>
    </xf>
    <xf numFmtId="0" fontId="104" fillId="33" borderId="23" xfId="67" applyFont="1" applyFill="1" applyBorder="1" applyAlignment="1" applyProtection="1">
      <alignment horizontal="center" vertical="center"/>
      <protection locked="0"/>
    </xf>
    <xf numFmtId="0" fontId="104" fillId="33" borderId="12" xfId="67" applyFont="1" applyFill="1" applyBorder="1" applyAlignment="1" applyProtection="1">
      <alignment horizontal="center" vertical="center"/>
      <protection locked="0"/>
    </xf>
    <xf numFmtId="0" fontId="106" fillId="0" borderId="28" xfId="67" applyFont="1" applyBorder="1" applyAlignment="1" applyProtection="1">
      <alignment horizontal="center" vertical="center"/>
      <protection/>
    </xf>
    <xf numFmtId="0" fontId="106" fillId="0" borderId="28" xfId="67" applyFont="1" applyBorder="1" applyAlignment="1" applyProtection="1">
      <alignment horizontal="center" vertical="center" shrinkToFit="1"/>
      <protection/>
    </xf>
    <xf numFmtId="0" fontId="105" fillId="0" borderId="0" xfId="67" applyFont="1" applyProtection="1">
      <alignment vertical="center"/>
      <protection/>
    </xf>
    <xf numFmtId="0" fontId="105" fillId="0" borderId="29" xfId="67" applyFont="1" applyBorder="1" applyAlignment="1" applyProtection="1">
      <alignment horizontal="center" vertical="center" shrinkToFit="1"/>
      <protection/>
    </xf>
    <xf numFmtId="0" fontId="105" fillId="0" borderId="30" xfId="67" applyFont="1" applyBorder="1" applyAlignment="1" applyProtection="1">
      <alignment horizontal="center" vertical="center" shrinkToFit="1"/>
      <protection/>
    </xf>
    <xf numFmtId="0" fontId="105" fillId="0" borderId="31" xfId="67" applyFont="1" applyBorder="1" applyAlignment="1" applyProtection="1">
      <alignment horizontal="center" vertical="center" shrinkToFit="1"/>
      <protection/>
    </xf>
    <xf numFmtId="0" fontId="107" fillId="0" borderId="0" xfId="67" applyFont="1" applyProtection="1">
      <alignment vertical="center"/>
      <protection/>
    </xf>
    <xf numFmtId="0" fontId="105" fillId="0" borderId="32" xfId="67" applyFont="1" applyBorder="1" applyAlignment="1" applyProtection="1">
      <alignment horizontal="left" vertical="center" shrinkToFit="1"/>
      <protection/>
    </xf>
    <xf numFmtId="0" fontId="105" fillId="0" borderId="33" xfId="67" applyFont="1" applyBorder="1" applyAlignment="1" applyProtection="1">
      <alignment horizontal="left" vertical="center" shrinkToFit="1"/>
      <protection/>
    </xf>
    <xf numFmtId="0" fontId="10" fillId="33" borderId="30" xfId="67" applyFont="1" applyFill="1" applyBorder="1" applyAlignment="1" applyProtection="1">
      <alignment vertical="center" shrinkToFit="1"/>
      <protection/>
    </xf>
    <xf numFmtId="0" fontId="10" fillId="33" borderId="31" xfId="67" applyFont="1" applyFill="1" applyBorder="1" applyAlignment="1" applyProtection="1">
      <alignment vertical="center" shrinkToFit="1"/>
      <protection/>
    </xf>
    <xf numFmtId="0" fontId="10" fillId="0" borderId="30" xfId="67" applyFont="1" applyFill="1" applyBorder="1" applyAlignment="1" applyProtection="1">
      <alignment horizontal="center" vertical="center" shrinkToFit="1"/>
      <protection/>
    </xf>
    <xf numFmtId="0" fontId="93" fillId="0" borderId="11" xfId="64" applyFont="1" applyBorder="1" applyAlignment="1">
      <alignment horizontal="center" vertical="center"/>
      <protection/>
    </xf>
    <xf numFmtId="0" fontId="108" fillId="0" borderId="0" xfId="64" applyFont="1" applyAlignment="1">
      <alignment horizontal="center" vertical="center"/>
      <protection/>
    </xf>
    <xf numFmtId="0" fontId="97" fillId="0" borderId="16" xfId="64" applyFont="1" applyBorder="1" applyAlignment="1">
      <alignment horizontal="left" vertical="center"/>
      <protection/>
    </xf>
    <xf numFmtId="0" fontId="11" fillId="0" borderId="16" xfId="0" applyFont="1" applyBorder="1" applyAlignment="1" applyProtection="1">
      <alignment horizontal="center" vertical="center" shrinkToFit="1"/>
      <protection/>
    </xf>
    <xf numFmtId="0" fontId="109" fillId="33" borderId="0" xfId="0" applyFont="1" applyFill="1" applyBorder="1" applyAlignment="1" applyProtection="1">
      <alignment vertical="center" shrinkToFit="1"/>
      <protection locked="0"/>
    </xf>
    <xf numFmtId="0" fontId="93" fillId="0" borderId="18" xfId="0" applyFont="1" applyFill="1" applyBorder="1" applyAlignment="1">
      <alignment horizontal="center" vertical="center"/>
    </xf>
    <xf numFmtId="0" fontId="93" fillId="0" borderId="19" xfId="0" applyFont="1" applyBorder="1" applyAlignment="1">
      <alignment horizontal="center" vertical="center"/>
    </xf>
    <xf numFmtId="0" fontId="93" fillId="0" borderId="12" xfId="0" applyFont="1" applyBorder="1" applyAlignment="1">
      <alignment vertical="center"/>
    </xf>
    <xf numFmtId="0" fontId="108" fillId="0" borderId="11" xfId="64" applyFont="1" applyBorder="1" applyAlignment="1">
      <alignment vertical="center"/>
      <protection/>
    </xf>
    <xf numFmtId="0" fontId="93" fillId="0" borderId="13" xfId="64" applyFont="1" applyBorder="1" applyAlignment="1">
      <alignment vertical="center"/>
      <protection/>
    </xf>
    <xf numFmtId="0" fontId="110" fillId="0" borderId="24" xfId="64" applyFont="1" applyFill="1" applyBorder="1" applyAlignment="1">
      <alignment vertical="center"/>
      <protection/>
    </xf>
    <xf numFmtId="0" fontId="110" fillId="0" borderId="26" xfId="64" applyFont="1" applyFill="1" applyBorder="1" applyAlignment="1">
      <alignment horizontal="center" vertical="center"/>
      <protection/>
    </xf>
    <xf numFmtId="0" fontId="97" fillId="0" borderId="0" xfId="64" applyFont="1">
      <alignment vertical="center"/>
      <protection/>
    </xf>
    <xf numFmtId="0" fontId="110" fillId="0" borderId="34" xfId="64" applyFont="1" applyFill="1" applyBorder="1" applyAlignment="1">
      <alignment horizontal="right" vertical="center"/>
      <protection/>
    </xf>
    <xf numFmtId="0" fontId="110" fillId="0" borderId="26" xfId="64" applyFont="1" applyFill="1" applyBorder="1" applyAlignment="1">
      <alignment vertical="center"/>
      <protection/>
    </xf>
    <xf numFmtId="0" fontId="99" fillId="0" borderId="35" xfId="64" applyFont="1" applyBorder="1" applyAlignment="1">
      <alignment horizontal="center" vertical="center"/>
      <protection/>
    </xf>
    <xf numFmtId="0" fontId="99" fillId="0" borderId="36" xfId="64" applyFont="1" applyBorder="1" applyAlignment="1">
      <alignment horizontal="center" vertical="center"/>
      <protection/>
    </xf>
    <xf numFmtId="0" fontId="110" fillId="0" borderId="15" xfId="64" applyFont="1" applyFill="1" applyBorder="1" applyAlignment="1">
      <alignment horizontal="center" vertical="center"/>
      <protection/>
    </xf>
    <xf numFmtId="0" fontId="110" fillId="0" borderId="16" xfId="64" applyFont="1" applyFill="1" applyBorder="1" applyAlignment="1">
      <alignment horizontal="right" vertical="center"/>
      <protection/>
    </xf>
    <xf numFmtId="0" fontId="110" fillId="0" borderId="15" xfId="64" applyFont="1" applyFill="1" applyBorder="1" applyAlignment="1">
      <alignment vertical="center"/>
      <protection/>
    </xf>
    <xf numFmtId="0" fontId="10" fillId="0" borderId="0" xfId="65" applyFont="1" applyProtection="1">
      <alignment vertical="center"/>
      <protection/>
    </xf>
    <xf numFmtId="0" fontId="14" fillId="0" borderId="0" xfId="65" applyFont="1" applyAlignment="1" applyProtection="1">
      <alignment horizontal="left" vertical="center"/>
      <protection/>
    </xf>
    <xf numFmtId="0" fontId="16" fillId="0" borderId="0" xfId="65" applyFont="1" applyAlignment="1" applyProtection="1">
      <alignment horizontal="left" vertical="center"/>
      <protection/>
    </xf>
    <xf numFmtId="0" fontId="16" fillId="0" borderId="0" xfId="65" applyFont="1" applyFill="1" applyBorder="1" applyAlignment="1" applyProtection="1">
      <alignment horizontal="left" vertical="center"/>
      <protection/>
    </xf>
    <xf numFmtId="0" fontId="10" fillId="0" borderId="0" xfId="65" applyFont="1" applyAlignment="1" applyProtection="1">
      <alignment horizontal="left" vertical="center"/>
      <protection/>
    </xf>
    <xf numFmtId="0" fontId="16" fillId="0" borderId="0" xfId="65" applyFont="1" applyAlignment="1" applyProtection="1">
      <alignment horizontal="right" vertical="center"/>
      <protection/>
    </xf>
    <xf numFmtId="0" fontId="10" fillId="0" borderId="0" xfId="65" applyFont="1" applyAlignment="1" applyProtection="1">
      <alignment vertical="center" shrinkToFit="1"/>
      <protection/>
    </xf>
    <xf numFmtId="0" fontId="16" fillId="0" borderId="0" xfId="65" applyFont="1" applyAlignment="1" applyProtection="1">
      <alignment horizontal="center" vertical="center"/>
      <protection/>
    </xf>
    <xf numFmtId="0" fontId="16" fillId="0" borderId="0" xfId="65" applyFont="1" applyAlignment="1" applyProtection="1">
      <alignment horizontal="center" vertical="center" shrinkToFit="1"/>
      <protection/>
    </xf>
    <xf numFmtId="0" fontId="10" fillId="0" borderId="0" xfId="65" applyFont="1" applyAlignment="1" applyProtection="1">
      <alignment horizontal="center" vertical="center"/>
      <protection/>
    </xf>
    <xf numFmtId="0" fontId="15" fillId="0" borderId="0" xfId="65" applyFont="1" applyBorder="1" applyAlignment="1" applyProtection="1">
      <alignment horizontal="left"/>
      <protection/>
    </xf>
    <xf numFmtId="0" fontId="16" fillId="0" borderId="0" xfId="65" applyFont="1" applyBorder="1" applyAlignment="1" applyProtection="1">
      <alignment horizontal="left" vertical="center"/>
      <protection/>
    </xf>
    <xf numFmtId="0" fontId="10" fillId="0" borderId="0" xfId="65" applyFont="1" applyBorder="1" applyAlignment="1" applyProtection="1">
      <alignment horizontal="center" vertical="center" shrinkToFit="1"/>
      <protection/>
    </xf>
    <xf numFmtId="0" fontId="10" fillId="0" borderId="0" xfId="65" applyFont="1" applyBorder="1" applyAlignment="1" applyProtection="1">
      <alignment horizontal="center" vertical="center"/>
      <protection/>
    </xf>
    <xf numFmtId="0" fontId="10" fillId="0" borderId="0" xfId="65" applyFont="1" applyBorder="1" applyAlignment="1" applyProtection="1">
      <alignment horizontal="left" vertical="center"/>
      <protection/>
    </xf>
    <xf numFmtId="0" fontId="10" fillId="0" borderId="0" xfId="65" applyFont="1" applyBorder="1" applyAlignment="1" applyProtection="1">
      <alignment horizontal="right" vertical="center"/>
      <protection/>
    </xf>
    <xf numFmtId="0" fontId="10" fillId="0" borderId="0" xfId="65" applyFont="1" applyBorder="1" applyAlignment="1" applyProtection="1">
      <alignment horizontal="right"/>
      <protection/>
    </xf>
    <xf numFmtId="0" fontId="10" fillId="0" borderId="17" xfId="65" applyFont="1" applyBorder="1" applyAlignment="1" applyProtection="1">
      <alignment vertical="center" wrapText="1"/>
      <protection/>
    </xf>
    <xf numFmtId="0" fontId="10" fillId="0" borderId="16" xfId="65" applyFont="1" applyBorder="1" applyAlignment="1" applyProtection="1">
      <alignment vertical="center" wrapText="1"/>
      <protection/>
    </xf>
    <xf numFmtId="0" fontId="10" fillId="0" borderId="16" xfId="65" applyFont="1" applyBorder="1" applyAlignment="1" applyProtection="1">
      <alignment horizontal="right" wrapText="1" indent="1"/>
      <protection/>
    </xf>
    <xf numFmtId="0" fontId="10" fillId="0" borderId="15" xfId="65" applyFont="1" applyBorder="1" applyAlignment="1" applyProtection="1">
      <alignment horizontal="right" vertical="center" wrapText="1" indent="1"/>
      <protection/>
    </xf>
    <xf numFmtId="0" fontId="10" fillId="0" borderId="0" xfId="65" applyFont="1" applyAlignment="1" applyProtection="1">
      <alignment horizontal="center" vertical="center" shrinkToFit="1"/>
      <protection/>
    </xf>
    <xf numFmtId="0" fontId="10" fillId="0" borderId="11" xfId="65" applyFont="1" applyBorder="1" applyAlignment="1" applyProtection="1">
      <alignment horizontal="left" vertical="top" wrapText="1" indent="1"/>
      <protection/>
    </xf>
    <xf numFmtId="0" fontId="10" fillId="0" borderId="10" xfId="65" applyFont="1" applyBorder="1" applyAlignment="1" applyProtection="1">
      <alignment horizontal="right" vertical="center" wrapText="1" indent="1"/>
      <protection/>
    </xf>
    <xf numFmtId="0" fontId="10" fillId="13" borderId="37" xfId="65" applyFont="1" applyFill="1" applyBorder="1" applyAlignment="1" applyProtection="1">
      <alignment vertical="center" wrapText="1"/>
      <protection/>
    </xf>
    <xf numFmtId="38" fontId="16" fillId="0" borderId="29" xfId="52" applyFont="1" applyFill="1" applyBorder="1" applyAlignment="1" applyProtection="1">
      <alignment vertical="center" shrinkToFit="1"/>
      <protection/>
    </xf>
    <xf numFmtId="0" fontId="10" fillId="13" borderId="38" xfId="65" applyFont="1" applyFill="1" applyBorder="1" applyAlignment="1" applyProtection="1">
      <alignment vertical="center" wrapText="1"/>
      <protection/>
    </xf>
    <xf numFmtId="38" fontId="16" fillId="0" borderId="31" xfId="52" applyFont="1" applyFill="1" applyBorder="1" applyAlignment="1" applyProtection="1">
      <alignment vertical="center" shrinkToFit="1"/>
      <protection/>
    </xf>
    <xf numFmtId="0" fontId="10" fillId="13" borderId="12" xfId="65" applyFont="1" applyFill="1" applyBorder="1" applyAlignment="1" applyProtection="1">
      <alignment vertical="center" wrapText="1"/>
      <protection/>
    </xf>
    <xf numFmtId="38" fontId="16" fillId="13" borderId="28" xfId="52" applyFont="1" applyFill="1" applyBorder="1" applyAlignment="1" applyProtection="1">
      <alignment vertical="center" shrinkToFit="1"/>
      <protection/>
    </xf>
    <xf numFmtId="0" fontId="10" fillId="0" borderId="39" xfId="65" applyFont="1" applyBorder="1" applyAlignment="1" applyProtection="1">
      <alignment horizontal="center" vertical="center" wrapText="1"/>
      <protection/>
    </xf>
    <xf numFmtId="0" fontId="10" fillId="0" borderId="39" xfId="65" applyFont="1" applyBorder="1" applyAlignment="1" applyProtection="1">
      <alignment horizontal="center" vertical="center" shrinkToFit="1"/>
      <protection/>
    </xf>
    <xf numFmtId="0" fontId="10" fillId="0" borderId="39" xfId="65" applyFont="1" applyBorder="1" applyAlignment="1" applyProtection="1">
      <alignment horizontal="center" vertical="center"/>
      <protection/>
    </xf>
    <xf numFmtId="0" fontId="10" fillId="0" borderId="39" xfId="65" applyFont="1" applyBorder="1" applyAlignment="1" applyProtection="1">
      <alignment horizontal="right" vertical="center"/>
      <protection/>
    </xf>
    <xf numFmtId="0" fontId="16" fillId="0" borderId="0" xfId="65" applyFont="1" applyBorder="1" applyAlignment="1" applyProtection="1">
      <alignment horizontal="left"/>
      <protection/>
    </xf>
    <xf numFmtId="0" fontId="16" fillId="0" borderId="0" xfId="65" applyFont="1" applyFill="1" applyBorder="1" applyAlignment="1" applyProtection="1">
      <alignment horizontal="center" vertical="center"/>
      <protection/>
    </xf>
    <xf numFmtId="0" fontId="10" fillId="0" borderId="0" xfId="65" applyFont="1" applyFill="1" applyBorder="1" applyAlignment="1" applyProtection="1">
      <alignment horizontal="center" vertical="center" shrinkToFit="1"/>
      <protection/>
    </xf>
    <xf numFmtId="0" fontId="10" fillId="0" borderId="37" xfId="65" applyFont="1" applyBorder="1" applyAlignment="1" applyProtection="1">
      <alignment horizontal="center" vertical="center" wrapText="1"/>
      <protection/>
    </xf>
    <xf numFmtId="38" fontId="10" fillId="0" borderId="29" xfId="51" applyFont="1" applyFill="1" applyBorder="1" applyAlignment="1" applyProtection="1">
      <alignment horizontal="right" vertical="center" shrinkToFit="1"/>
      <protection/>
    </xf>
    <xf numFmtId="0" fontId="10" fillId="0" borderId="12" xfId="65" applyFont="1" applyBorder="1" applyAlignment="1" applyProtection="1">
      <alignment horizontal="center" vertical="center" shrinkToFit="1"/>
      <protection/>
    </xf>
    <xf numFmtId="0" fontId="10" fillId="0" borderId="40" xfId="65" applyFont="1" applyBorder="1" applyAlignment="1" applyProtection="1">
      <alignment horizontal="center" vertical="center" shrinkToFit="1"/>
      <protection/>
    </xf>
    <xf numFmtId="38" fontId="10" fillId="0" borderId="38" xfId="51" applyFont="1" applyFill="1" applyBorder="1" applyAlignment="1" applyProtection="1">
      <alignment horizontal="right" vertical="center" shrinkToFit="1"/>
      <protection/>
    </xf>
    <xf numFmtId="0" fontId="10" fillId="0" borderId="0" xfId="65" applyFont="1" applyBorder="1" applyAlignment="1" applyProtection="1">
      <alignment vertical="center"/>
      <protection/>
    </xf>
    <xf numFmtId="38" fontId="10" fillId="0" borderId="28" xfId="51" applyFont="1" applyFill="1" applyBorder="1" applyAlignment="1" applyProtection="1">
      <alignment horizontal="right" vertical="center" shrinkToFit="1"/>
      <protection/>
    </xf>
    <xf numFmtId="0" fontId="10" fillId="34" borderId="12" xfId="65" applyFont="1" applyFill="1" applyBorder="1" applyAlignment="1" applyProtection="1">
      <alignment horizontal="center" vertical="center" shrinkToFit="1"/>
      <protection/>
    </xf>
    <xf numFmtId="0" fontId="10" fillId="34" borderId="40" xfId="65" applyFont="1" applyFill="1" applyBorder="1" applyAlignment="1" applyProtection="1">
      <alignment horizontal="center" vertical="center" shrinkToFit="1"/>
      <protection/>
    </xf>
    <xf numFmtId="38" fontId="10" fillId="34" borderId="41" xfId="51" applyFont="1" applyFill="1" applyBorder="1" applyAlignment="1" applyProtection="1">
      <alignment horizontal="right" vertical="center" shrinkToFit="1"/>
      <protection/>
    </xf>
    <xf numFmtId="0" fontId="10" fillId="0" borderId="0" xfId="65" applyFont="1" applyFill="1" applyBorder="1" applyAlignment="1" applyProtection="1">
      <alignment horizontal="center" vertical="center"/>
      <protection/>
    </xf>
    <xf numFmtId="0" fontId="10" fillId="0" borderId="11" xfId="65" applyFont="1" applyFill="1" applyBorder="1" applyAlignment="1" applyProtection="1">
      <alignment horizontal="center" vertical="center" shrinkToFit="1"/>
      <protection/>
    </xf>
    <xf numFmtId="38" fontId="10" fillId="0" borderId="0" xfId="51" applyFont="1" applyFill="1" applyBorder="1" applyAlignment="1" applyProtection="1">
      <alignment horizontal="right" vertical="center" shrinkToFit="1"/>
      <protection/>
    </xf>
    <xf numFmtId="0" fontId="10" fillId="0" borderId="0" xfId="65" applyFont="1" applyFill="1" applyBorder="1" applyAlignment="1" applyProtection="1">
      <alignment horizontal="right" vertical="center"/>
      <protection/>
    </xf>
    <xf numFmtId="0" fontId="10" fillId="0" borderId="0" xfId="65" applyFont="1" applyFill="1" applyBorder="1" applyProtection="1">
      <alignment vertical="center"/>
      <protection/>
    </xf>
    <xf numFmtId="38" fontId="10" fillId="0" borderId="0" xfId="50" applyFont="1" applyBorder="1" applyAlignment="1" applyProtection="1">
      <alignment horizontal="right" vertical="center" shrinkToFit="1"/>
      <protection/>
    </xf>
    <xf numFmtId="0" fontId="10" fillId="0" borderId="0" xfId="65" applyFont="1" applyBorder="1" applyAlignment="1" applyProtection="1">
      <alignment horizontal="left" vertical="center" shrinkToFit="1"/>
      <protection/>
    </xf>
    <xf numFmtId="0" fontId="16" fillId="0" borderId="0" xfId="65" applyFont="1" applyAlignment="1" applyProtection="1">
      <alignment vertical="center" wrapText="1"/>
      <protection/>
    </xf>
    <xf numFmtId="183" fontId="10" fillId="0" borderId="28" xfId="65" applyNumberFormat="1" applyFont="1" applyFill="1" applyBorder="1" applyAlignment="1" applyProtection="1">
      <alignment horizontal="center" vertical="center" shrinkToFit="1"/>
      <protection/>
    </xf>
    <xf numFmtId="0" fontId="10" fillId="0" borderId="28" xfId="65" applyFont="1" applyBorder="1" applyAlignment="1" applyProtection="1">
      <alignment horizontal="center" vertical="center"/>
      <protection/>
    </xf>
    <xf numFmtId="184" fontId="10" fillId="33" borderId="29" xfId="65" applyNumberFormat="1" applyFont="1" applyFill="1" applyBorder="1" applyProtection="1">
      <alignment vertical="center"/>
      <protection locked="0"/>
    </xf>
    <xf numFmtId="184" fontId="10" fillId="33" borderId="30" xfId="65" applyNumberFormat="1" applyFont="1" applyFill="1" applyBorder="1" applyProtection="1">
      <alignment vertical="center"/>
      <protection locked="0"/>
    </xf>
    <xf numFmtId="184" fontId="10" fillId="33" borderId="31" xfId="65" applyNumberFormat="1" applyFont="1" applyFill="1" applyBorder="1" applyProtection="1">
      <alignment vertical="center"/>
      <protection locked="0"/>
    </xf>
    <xf numFmtId="0" fontId="19" fillId="35" borderId="0" xfId="66" applyFont="1" applyFill="1" applyProtection="1">
      <alignment vertical="center"/>
      <protection/>
    </xf>
    <xf numFmtId="0" fontId="12" fillId="35" borderId="0" xfId="66" applyFont="1" applyFill="1" applyProtection="1">
      <alignment vertical="center"/>
      <protection/>
    </xf>
    <xf numFmtId="0" fontId="20" fillId="35" borderId="0" xfId="66" applyFont="1" applyFill="1" applyAlignment="1" applyProtection="1">
      <alignment horizontal="right" vertical="center"/>
      <protection/>
    </xf>
    <xf numFmtId="0" fontId="12" fillId="0" borderId="0" xfId="66" applyFont="1" applyProtection="1">
      <alignment vertical="center"/>
      <protection/>
    </xf>
    <xf numFmtId="0" fontId="22" fillId="35" borderId="28" xfId="66" applyFont="1" applyFill="1" applyBorder="1" applyAlignment="1" applyProtection="1">
      <alignment horizontal="center" vertical="center"/>
      <protection/>
    </xf>
    <xf numFmtId="0" fontId="10" fillId="0" borderId="13" xfId="66" applyFont="1" applyFill="1" applyBorder="1" applyAlignment="1" applyProtection="1">
      <alignment horizontal="left" vertical="center" indent="1"/>
      <protection/>
    </xf>
    <xf numFmtId="0" fontId="93" fillId="35" borderId="11" xfId="66" applyFont="1" applyFill="1" applyBorder="1" applyProtection="1">
      <alignment vertical="center"/>
      <protection/>
    </xf>
    <xf numFmtId="0" fontId="93" fillId="35" borderId="0" xfId="66" applyFont="1" applyFill="1" applyProtection="1">
      <alignment vertical="center"/>
      <protection/>
    </xf>
    <xf numFmtId="0" fontId="93" fillId="0" borderId="0" xfId="66" applyFont="1" applyProtection="1">
      <alignment vertical="center"/>
      <protection/>
    </xf>
    <xf numFmtId="0" fontId="23" fillId="0" borderId="17" xfId="66" applyNumberFormat="1" applyFont="1" applyFill="1" applyBorder="1" applyAlignment="1" applyProtection="1">
      <alignment horizontal="left" vertical="center"/>
      <protection/>
    </xf>
    <xf numFmtId="0" fontId="22" fillId="0" borderId="16" xfId="66" applyNumberFormat="1" applyFont="1" applyFill="1" applyBorder="1" applyAlignment="1" applyProtection="1">
      <alignment horizontal="left" vertical="top"/>
      <protection/>
    </xf>
    <xf numFmtId="0" fontId="22" fillId="0" borderId="15" xfId="66" applyNumberFormat="1" applyFont="1" applyFill="1" applyBorder="1" applyAlignment="1" applyProtection="1">
      <alignment horizontal="left" vertical="top"/>
      <protection/>
    </xf>
    <xf numFmtId="0" fontId="24" fillId="0" borderId="0" xfId="66" applyFont="1" applyProtection="1">
      <alignment vertical="center"/>
      <protection/>
    </xf>
    <xf numFmtId="0" fontId="24" fillId="35" borderId="0" xfId="66" applyFont="1" applyFill="1" applyProtection="1">
      <alignment vertical="center"/>
      <protection/>
    </xf>
    <xf numFmtId="0" fontId="10" fillId="0" borderId="0" xfId="65" applyFont="1" applyBorder="1" applyAlignment="1" applyProtection="1">
      <alignment horizontal="left" vertical="top"/>
      <protection/>
    </xf>
    <xf numFmtId="0" fontId="93" fillId="0" borderId="10" xfId="0" applyFont="1" applyBorder="1" applyAlignment="1">
      <alignment vertical="center"/>
    </xf>
    <xf numFmtId="0" fontId="93" fillId="0" borderId="13" xfId="0" applyFont="1" applyBorder="1" applyAlignment="1">
      <alignment vertical="center"/>
    </xf>
    <xf numFmtId="0" fontId="93" fillId="0" borderId="14" xfId="0" applyFont="1" applyBorder="1" applyAlignment="1">
      <alignment vertical="center"/>
    </xf>
    <xf numFmtId="38" fontId="10" fillId="34" borderId="42" xfId="51" applyFont="1" applyFill="1" applyBorder="1" applyAlignment="1" applyProtection="1">
      <alignment horizontal="right" vertical="center" shrinkToFit="1"/>
      <protection/>
    </xf>
    <xf numFmtId="0" fontId="111" fillId="36" borderId="43" xfId="65" applyFont="1" applyFill="1" applyBorder="1" applyAlignment="1" applyProtection="1">
      <alignment horizontal="center" vertical="center" shrinkToFit="1"/>
      <protection/>
    </xf>
    <xf numFmtId="0" fontId="111" fillId="36" borderId="44" xfId="65" applyFont="1" applyFill="1" applyBorder="1" applyAlignment="1" applyProtection="1">
      <alignment horizontal="center" vertical="center" shrinkToFit="1"/>
      <protection/>
    </xf>
    <xf numFmtId="38" fontId="10" fillId="34" borderId="45" xfId="51" applyFont="1" applyFill="1" applyBorder="1" applyAlignment="1" applyProtection="1">
      <alignment horizontal="right" vertical="center" shrinkToFit="1"/>
      <protection/>
    </xf>
    <xf numFmtId="0" fontId="10" fillId="34" borderId="46" xfId="65" applyFont="1" applyFill="1" applyBorder="1" applyAlignment="1" applyProtection="1">
      <alignment horizontal="center" vertical="center" shrinkToFit="1"/>
      <protection/>
    </xf>
    <xf numFmtId="0" fontId="10" fillId="34" borderId="47" xfId="65" applyFont="1" applyFill="1" applyBorder="1" applyAlignment="1" applyProtection="1">
      <alignment horizontal="center" vertical="center" shrinkToFit="1"/>
      <protection/>
    </xf>
    <xf numFmtId="38" fontId="10" fillId="34" borderId="48" xfId="51" applyFont="1" applyFill="1" applyBorder="1" applyAlignment="1" applyProtection="1">
      <alignment horizontal="right" vertical="center" shrinkToFit="1"/>
      <protection/>
    </xf>
    <xf numFmtId="0" fontId="111" fillId="36" borderId="49" xfId="65" applyFont="1" applyFill="1" applyBorder="1" applyAlignment="1" applyProtection="1">
      <alignment horizontal="center" vertical="center" shrinkToFit="1"/>
      <protection/>
    </xf>
    <xf numFmtId="38" fontId="111" fillId="36" borderId="50" xfId="51" applyFont="1" applyFill="1" applyBorder="1" applyAlignment="1" applyProtection="1">
      <alignment horizontal="right" vertical="center" shrinkToFit="1"/>
      <protection/>
    </xf>
    <xf numFmtId="38" fontId="111" fillId="36" borderId="51" xfId="51" applyFont="1" applyFill="1" applyBorder="1" applyAlignment="1" applyProtection="1">
      <alignment horizontal="right" vertical="center" shrinkToFit="1"/>
      <protection/>
    </xf>
    <xf numFmtId="38" fontId="111" fillId="36" borderId="52" xfId="51" applyFont="1" applyFill="1" applyBorder="1" applyAlignment="1" applyProtection="1">
      <alignment horizontal="right" vertical="center" shrinkToFit="1"/>
      <protection/>
    </xf>
    <xf numFmtId="38" fontId="111" fillId="36" borderId="53" xfId="51" applyFont="1" applyFill="1" applyBorder="1" applyAlignment="1" applyProtection="1">
      <alignment horizontal="right" vertical="center" shrinkToFit="1"/>
      <protection/>
    </xf>
    <xf numFmtId="0" fontId="111" fillId="36" borderId="54" xfId="65" applyFont="1" applyFill="1" applyBorder="1" applyAlignment="1" applyProtection="1">
      <alignment horizontal="center" vertical="center" shrinkToFit="1"/>
      <protection/>
    </xf>
    <xf numFmtId="0" fontId="111" fillId="36" borderId="55" xfId="65" applyFont="1" applyFill="1" applyBorder="1" applyAlignment="1" applyProtection="1">
      <alignment horizontal="center" vertical="center" shrinkToFit="1"/>
      <protection/>
    </xf>
    <xf numFmtId="0" fontId="111" fillId="36" borderId="56" xfId="65" applyFont="1" applyFill="1" applyBorder="1" applyAlignment="1" applyProtection="1">
      <alignment horizontal="center" vertical="center" shrinkToFit="1"/>
      <protection/>
    </xf>
    <xf numFmtId="38" fontId="10" fillId="0" borderId="0" xfId="50" applyFont="1" applyBorder="1" applyAlignment="1" applyProtection="1">
      <alignment vertical="center"/>
      <protection/>
    </xf>
    <xf numFmtId="38" fontId="10" fillId="0" borderId="0" xfId="50" applyFont="1" applyBorder="1" applyAlignment="1" applyProtection="1">
      <alignment horizontal="right" vertical="center"/>
      <protection/>
    </xf>
    <xf numFmtId="38" fontId="10" fillId="0" borderId="0" xfId="50" applyFont="1" applyFill="1" applyBorder="1" applyAlignment="1" applyProtection="1">
      <alignment horizontal="right" vertical="center"/>
      <protection locked="0"/>
    </xf>
    <xf numFmtId="0" fontId="111" fillId="36" borderId="57" xfId="65" applyFont="1" applyFill="1" applyBorder="1" applyAlignment="1" applyProtection="1">
      <alignment horizontal="center" vertical="center" shrinkToFit="1"/>
      <protection/>
    </xf>
    <xf numFmtId="0" fontId="111" fillId="36" borderId="58" xfId="65" applyFont="1" applyFill="1" applyBorder="1" applyAlignment="1" applyProtection="1">
      <alignment horizontal="center" vertical="center" shrinkToFit="1"/>
      <protection/>
    </xf>
    <xf numFmtId="0" fontId="10" fillId="34" borderId="12" xfId="65" applyFont="1" applyFill="1" applyBorder="1" applyAlignment="1" applyProtection="1">
      <alignment horizontal="center" vertical="center" shrinkToFit="1"/>
      <protection/>
    </xf>
    <xf numFmtId="38" fontId="10" fillId="34" borderId="29" xfId="51" applyFont="1" applyFill="1" applyBorder="1" applyAlignment="1" applyProtection="1">
      <alignment vertical="center" shrinkToFit="1"/>
      <protection/>
    </xf>
    <xf numFmtId="38" fontId="10" fillId="34" borderId="31" xfId="51" applyFont="1" applyFill="1" applyBorder="1" applyAlignment="1" applyProtection="1">
      <alignment vertical="center" shrinkToFit="1"/>
      <protection/>
    </xf>
    <xf numFmtId="38" fontId="10" fillId="34" borderId="59" xfId="51" applyFont="1" applyFill="1" applyBorder="1" applyAlignment="1" applyProtection="1">
      <alignment vertical="center" shrinkToFit="1"/>
      <protection/>
    </xf>
    <xf numFmtId="38" fontId="10" fillId="34" borderId="60" xfId="51" applyFont="1" applyFill="1" applyBorder="1" applyAlignment="1" applyProtection="1">
      <alignment vertical="center" shrinkToFit="1"/>
      <protection/>
    </xf>
    <xf numFmtId="184" fontId="10" fillId="0" borderId="27" xfId="65" applyNumberFormat="1" applyFont="1" applyFill="1" applyBorder="1" applyAlignment="1" applyProtection="1">
      <alignment horizontal="center" vertical="center"/>
      <protection/>
    </xf>
    <xf numFmtId="183" fontId="10" fillId="0" borderId="27" xfId="65" applyNumberFormat="1" applyFont="1" applyFill="1" applyBorder="1" applyAlignment="1" applyProtection="1">
      <alignment horizontal="center" vertical="center" shrinkToFit="1"/>
      <protection/>
    </xf>
    <xf numFmtId="184" fontId="10" fillId="0" borderId="29" xfId="65" applyNumberFormat="1" applyFont="1" applyBorder="1" applyAlignment="1" applyProtection="1">
      <alignment horizontal="center" vertical="center"/>
      <protection/>
    </xf>
    <xf numFmtId="184" fontId="10" fillId="0" borderId="30" xfId="65" applyNumberFormat="1" applyFont="1" applyBorder="1" applyAlignment="1" applyProtection="1">
      <alignment horizontal="center" vertical="center"/>
      <protection/>
    </xf>
    <xf numFmtId="184" fontId="10" fillId="0" borderId="61" xfId="65" applyNumberFormat="1" applyFont="1" applyBorder="1" applyAlignment="1" applyProtection="1">
      <alignment horizontal="center" vertical="center"/>
      <protection/>
    </xf>
    <xf numFmtId="184" fontId="10" fillId="0" borderId="31" xfId="65" applyNumberFormat="1" applyFont="1" applyBorder="1" applyAlignment="1" applyProtection="1">
      <alignment horizontal="center" vertical="center"/>
      <protection/>
    </xf>
    <xf numFmtId="0" fontId="10" fillId="0" borderId="28" xfId="65" applyFont="1" applyBorder="1" applyAlignment="1" applyProtection="1">
      <alignment vertical="center" shrinkToFit="1"/>
      <protection/>
    </xf>
    <xf numFmtId="0" fontId="10" fillId="0" borderId="29" xfId="65" applyFont="1" applyBorder="1" applyAlignment="1" applyProtection="1">
      <alignment horizontal="center" vertical="center" shrinkToFit="1"/>
      <protection/>
    </xf>
    <xf numFmtId="0" fontId="10" fillId="0" borderId="30" xfId="65" applyFont="1" applyBorder="1" applyAlignment="1" applyProtection="1">
      <alignment horizontal="center" vertical="center" shrinkToFit="1"/>
      <protection/>
    </xf>
    <xf numFmtId="0" fontId="10" fillId="0" borderId="31" xfId="65" applyFont="1" applyBorder="1" applyAlignment="1" applyProtection="1">
      <alignment horizontal="center" vertical="center" shrinkToFit="1"/>
      <protection/>
    </xf>
    <xf numFmtId="184" fontId="10" fillId="0" borderId="29" xfId="65" applyNumberFormat="1" applyFont="1" applyFill="1" applyBorder="1" applyAlignment="1" applyProtection="1">
      <alignment horizontal="center" vertical="center"/>
      <protection locked="0"/>
    </xf>
    <xf numFmtId="184" fontId="10" fillId="0" borderId="30" xfId="65" applyNumberFormat="1" applyFont="1" applyFill="1" applyBorder="1" applyAlignment="1" applyProtection="1">
      <alignment horizontal="center" vertical="center"/>
      <protection locked="0"/>
    </xf>
    <xf numFmtId="184" fontId="10" fillId="0" borderId="31" xfId="65" applyNumberFormat="1" applyFont="1" applyFill="1" applyBorder="1" applyAlignment="1" applyProtection="1">
      <alignment horizontal="center" vertical="center"/>
      <protection locked="0"/>
    </xf>
    <xf numFmtId="184" fontId="10" fillId="33" borderId="29" xfId="65" applyNumberFormat="1" applyFont="1" applyFill="1" applyBorder="1" applyAlignment="1" applyProtection="1">
      <alignment horizontal="center" vertical="center"/>
      <protection locked="0"/>
    </xf>
    <xf numFmtId="184" fontId="10" fillId="33" borderId="30" xfId="65" applyNumberFormat="1" applyFont="1" applyFill="1" applyBorder="1" applyAlignment="1" applyProtection="1">
      <alignment horizontal="center" vertical="center"/>
      <protection locked="0"/>
    </xf>
    <xf numFmtId="184" fontId="10" fillId="33" borderId="31" xfId="65" applyNumberFormat="1" applyFont="1" applyFill="1" applyBorder="1" applyAlignment="1" applyProtection="1">
      <alignment horizontal="center" vertical="center"/>
      <protection locked="0"/>
    </xf>
    <xf numFmtId="184" fontId="10" fillId="0" borderId="61" xfId="65" applyNumberFormat="1" applyFont="1" applyFill="1" applyBorder="1" applyAlignment="1" applyProtection="1">
      <alignment horizontal="center" vertical="center"/>
      <protection/>
    </xf>
    <xf numFmtId="184" fontId="10" fillId="0" borderId="29" xfId="65" applyNumberFormat="1" applyFont="1" applyFill="1" applyBorder="1" applyAlignment="1" applyProtection="1">
      <alignment horizontal="center" vertical="center"/>
      <protection/>
    </xf>
    <xf numFmtId="184" fontId="10" fillId="0" borderId="30" xfId="65" applyNumberFormat="1" applyFont="1" applyFill="1" applyBorder="1" applyAlignment="1" applyProtection="1">
      <alignment horizontal="center" vertical="center"/>
      <protection/>
    </xf>
    <xf numFmtId="184" fontId="10" fillId="0" borderId="31" xfId="65" applyNumberFormat="1" applyFont="1" applyFill="1" applyBorder="1" applyAlignment="1" applyProtection="1">
      <alignment horizontal="center" vertical="center"/>
      <protection/>
    </xf>
    <xf numFmtId="0" fontId="18" fillId="0" borderId="0" xfId="65" applyFont="1" applyBorder="1" applyAlignment="1" applyProtection="1">
      <alignment vertical="top" wrapText="1"/>
      <protection/>
    </xf>
    <xf numFmtId="0" fontId="18" fillId="0" borderId="62" xfId="65" applyFont="1" applyBorder="1" applyAlignment="1" applyProtection="1">
      <alignment vertical="top"/>
      <protection/>
    </xf>
    <xf numFmtId="0" fontId="10" fillId="0" borderId="0" xfId="65" applyFont="1" applyBorder="1" applyProtection="1">
      <alignment vertical="center"/>
      <protection/>
    </xf>
    <xf numFmtId="49" fontId="96" fillId="0" borderId="12" xfId="64" applyNumberFormat="1" applyFont="1" applyFill="1" applyBorder="1" applyAlignment="1">
      <alignment vertical="center"/>
      <protection/>
    </xf>
    <xf numFmtId="0" fontId="112" fillId="0" borderId="11" xfId="64" applyFont="1" applyFill="1" applyBorder="1" applyAlignment="1">
      <alignment vertical="center"/>
      <protection/>
    </xf>
    <xf numFmtId="0" fontId="112" fillId="0" borderId="10" xfId="64" applyFont="1" applyFill="1" applyBorder="1" applyAlignment="1">
      <alignment vertical="center"/>
      <protection/>
    </xf>
    <xf numFmtId="0" fontId="97" fillId="0" borderId="63" xfId="64" applyFont="1" applyFill="1" applyBorder="1" applyAlignment="1">
      <alignment vertical="center" wrapText="1"/>
      <protection/>
    </xf>
    <xf numFmtId="0" fontId="97" fillId="0" borderId="64" xfId="64" applyFont="1" applyFill="1" applyBorder="1" applyAlignment="1">
      <alignment vertical="center"/>
      <protection/>
    </xf>
    <xf numFmtId="0" fontId="97" fillId="0" borderId="12" xfId="64" applyFont="1" applyFill="1" applyBorder="1" applyAlignment="1">
      <alignment vertical="center" wrapText="1"/>
      <protection/>
    </xf>
    <xf numFmtId="0" fontId="97" fillId="0" borderId="10" xfId="64" applyFont="1" applyFill="1" applyBorder="1" applyAlignment="1">
      <alignment vertical="center"/>
      <protection/>
    </xf>
    <xf numFmtId="0" fontId="97" fillId="0" borderId="24" xfId="64" applyFont="1" applyBorder="1" applyAlignment="1">
      <alignment vertical="center"/>
      <protection/>
    </xf>
    <xf numFmtId="0" fontId="97" fillId="0" borderId="65" xfId="64" applyFont="1" applyFill="1" applyBorder="1" applyAlignment="1">
      <alignment vertical="center"/>
      <protection/>
    </xf>
    <xf numFmtId="0" fontId="84" fillId="0" borderId="63" xfId="64" applyBorder="1">
      <alignment vertical="center"/>
      <protection/>
    </xf>
    <xf numFmtId="0" fontId="97" fillId="0" borderId="64" xfId="64" applyFont="1" applyBorder="1" applyAlignment="1">
      <alignment horizontal="distributed" vertical="center"/>
      <protection/>
    </xf>
    <xf numFmtId="0" fontId="110" fillId="0" borderId="64" xfId="64" applyFont="1" applyFill="1" applyBorder="1" applyAlignment="1">
      <alignment horizontal="center" vertical="center"/>
      <protection/>
    </xf>
    <xf numFmtId="0" fontId="110" fillId="0" borderId="32" xfId="64" applyFont="1" applyFill="1" applyBorder="1" applyAlignment="1">
      <alignment horizontal="right" vertical="center"/>
      <protection/>
    </xf>
    <xf numFmtId="0" fontId="110" fillId="0" borderId="64" xfId="64" applyFont="1" applyFill="1" applyBorder="1" applyAlignment="1">
      <alignment vertical="center"/>
      <protection/>
    </xf>
    <xf numFmtId="0" fontId="84" fillId="0" borderId="66" xfId="64" applyBorder="1">
      <alignment vertical="center"/>
      <protection/>
    </xf>
    <xf numFmtId="0" fontId="97" fillId="0" borderId="67" xfId="64" applyFont="1" applyBorder="1" applyAlignment="1">
      <alignment horizontal="distributed" vertical="center"/>
      <protection/>
    </xf>
    <xf numFmtId="0" fontId="84" fillId="0" borderId="68" xfId="64" applyBorder="1">
      <alignment vertical="center"/>
      <protection/>
    </xf>
    <xf numFmtId="0" fontId="97" fillId="0" borderId="20" xfId="64" applyFont="1" applyBorder="1" applyAlignment="1">
      <alignment horizontal="distributed" vertical="center"/>
      <protection/>
    </xf>
    <xf numFmtId="38" fontId="111" fillId="36" borderId="69" xfId="51" applyFont="1" applyFill="1" applyBorder="1" applyAlignment="1" applyProtection="1">
      <alignment horizontal="right" vertical="center" shrinkToFit="1"/>
      <protection/>
    </xf>
    <xf numFmtId="38" fontId="111" fillId="36" borderId="70" xfId="51" applyFont="1" applyFill="1" applyBorder="1" applyAlignment="1" applyProtection="1">
      <alignment horizontal="right" vertical="center" shrinkToFit="1"/>
      <protection/>
    </xf>
    <xf numFmtId="0" fontId="10" fillId="0" borderId="62" xfId="65" applyFont="1" applyBorder="1" applyProtection="1">
      <alignment vertical="center"/>
      <protection/>
    </xf>
    <xf numFmtId="0" fontId="10" fillId="0" borderId="62" xfId="65" applyFont="1" applyBorder="1" applyAlignment="1" applyProtection="1">
      <alignment vertical="center" shrinkToFit="1"/>
      <protection/>
    </xf>
    <xf numFmtId="38" fontId="84" fillId="0" borderId="0" xfId="48" applyFont="1" applyAlignment="1">
      <alignment vertical="center"/>
    </xf>
    <xf numFmtId="0" fontId="18" fillId="0" borderId="0" xfId="65" applyFont="1" applyBorder="1" applyAlignment="1" applyProtection="1">
      <alignment horizontal="left"/>
      <protection/>
    </xf>
    <xf numFmtId="0" fontId="18" fillId="0" borderId="0" xfId="65" applyFont="1" applyAlignment="1" applyProtection="1">
      <alignment/>
      <protection/>
    </xf>
    <xf numFmtId="38" fontId="10" fillId="0" borderId="31" xfId="48" applyFont="1" applyBorder="1" applyAlignment="1" applyProtection="1">
      <alignment vertical="center"/>
      <protection/>
    </xf>
    <xf numFmtId="38" fontId="10" fillId="33" borderId="65" xfId="48" applyFont="1" applyFill="1" applyBorder="1" applyAlignment="1" applyProtection="1">
      <alignment vertical="center"/>
      <protection locked="0"/>
    </xf>
    <xf numFmtId="38" fontId="10" fillId="33" borderId="71" xfId="48" applyFont="1" applyFill="1" applyBorder="1" applyAlignment="1" applyProtection="1">
      <alignment vertical="center"/>
      <protection locked="0"/>
    </xf>
    <xf numFmtId="0" fontId="10" fillId="0" borderId="39" xfId="65" applyFont="1" applyBorder="1" applyProtection="1">
      <alignment vertical="center"/>
      <protection/>
    </xf>
    <xf numFmtId="0" fontId="10" fillId="0" borderId="39" xfId="65" applyFont="1" applyBorder="1" applyAlignment="1" applyProtection="1">
      <alignment vertical="center" shrinkToFit="1"/>
      <protection/>
    </xf>
    <xf numFmtId="38" fontId="111" fillId="36" borderId="72" xfId="51" applyFont="1" applyFill="1" applyBorder="1" applyAlignment="1" applyProtection="1">
      <alignment vertical="center" shrinkToFit="1"/>
      <protection/>
    </xf>
    <xf numFmtId="38" fontId="111" fillId="36" borderId="73" xfId="51" applyFont="1" applyFill="1" applyBorder="1" applyAlignment="1" applyProtection="1">
      <alignment vertical="center" shrinkToFit="1"/>
      <protection/>
    </xf>
    <xf numFmtId="38" fontId="111" fillId="36" borderId="74" xfId="51" applyFont="1" applyFill="1" applyBorder="1" applyAlignment="1" applyProtection="1">
      <alignment vertical="center" shrinkToFit="1"/>
      <protection/>
    </xf>
    <xf numFmtId="38" fontId="111" fillId="36" borderId="75" xfId="51" applyFont="1" applyFill="1" applyBorder="1" applyAlignment="1" applyProtection="1">
      <alignment vertical="center" shrinkToFit="1"/>
      <protection/>
    </xf>
    <xf numFmtId="38" fontId="109" fillId="33" borderId="28" xfId="51" applyFont="1" applyFill="1" applyBorder="1" applyAlignment="1" applyProtection="1">
      <alignment vertical="center" shrinkToFit="1"/>
      <protection locked="0"/>
    </xf>
    <xf numFmtId="38" fontId="10" fillId="0" borderId="28" xfId="48" applyFont="1" applyFill="1" applyBorder="1" applyAlignment="1" applyProtection="1">
      <alignment horizontal="right" vertical="center"/>
      <protection/>
    </xf>
    <xf numFmtId="38" fontId="10" fillId="0" borderId="29" xfId="48" applyFont="1" applyFill="1" applyBorder="1" applyAlignment="1" applyProtection="1">
      <alignment horizontal="right" vertical="center"/>
      <protection/>
    </xf>
    <xf numFmtId="38" fontId="10" fillId="0" borderId="30" xfId="48" applyFont="1" applyFill="1" applyBorder="1" applyAlignment="1" applyProtection="1">
      <alignment horizontal="right" vertical="center"/>
      <protection/>
    </xf>
    <xf numFmtId="38" fontId="10" fillId="0" borderId="31" xfId="48" applyFont="1" applyFill="1" applyBorder="1" applyAlignment="1" applyProtection="1">
      <alignment horizontal="right" vertical="center"/>
      <protection/>
    </xf>
    <xf numFmtId="38" fontId="10" fillId="0" borderId="23" xfId="51" applyFont="1" applyFill="1" applyBorder="1" applyAlignment="1" applyProtection="1">
      <alignment vertical="center" shrinkToFit="1"/>
      <protection/>
    </xf>
    <xf numFmtId="38" fontId="10" fillId="0" borderId="12" xfId="51" applyFont="1" applyFill="1" applyBorder="1" applyAlignment="1" applyProtection="1">
      <alignment vertical="center" shrinkToFit="1"/>
      <protection/>
    </xf>
    <xf numFmtId="38" fontId="10" fillId="33" borderId="23" xfId="51" applyFont="1" applyFill="1" applyBorder="1" applyAlignment="1" applyProtection="1">
      <alignment vertical="center" shrinkToFit="1"/>
      <protection locked="0"/>
    </xf>
    <xf numFmtId="38" fontId="10" fillId="33" borderId="12" xfId="51" applyFont="1" applyFill="1" applyBorder="1" applyAlignment="1" applyProtection="1">
      <alignment vertical="center" shrinkToFit="1"/>
      <protection locked="0"/>
    </xf>
    <xf numFmtId="0" fontId="28" fillId="0" borderId="0" xfId="64" applyFont="1" applyAlignment="1">
      <alignment horizontal="center" vertical="center"/>
      <protection/>
    </xf>
    <xf numFmtId="0" fontId="21" fillId="0" borderId="0" xfId="64" applyFont="1" applyAlignment="1">
      <alignment vertical="top"/>
      <protection/>
    </xf>
    <xf numFmtId="0" fontId="12" fillId="0" borderId="0" xfId="64" applyFont="1">
      <alignment vertical="center"/>
      <protection/>
    </xf>
    <xf numFmtId="0" fontId="21" fillId="0" borderId="0" xfId="64" applyFont="1">
      <alignment vertical="center"/>
      <protection/>
    </xf>
    <xf numFmtId="0" fontId="12" fillId="0" borderId="0" xfId="64" applyFont="1" applyBorder="1" applyAlignment="1">
      <alignment horizontal="center" vertical="center" shrinkToFit="1"/>
      <protection/>
    </xf>
    <xf numFmtId="0" fontId="12" fillId="0" borderId="0" xfId="64" applyFont="1" applyBorder="1" applyAlignment="1">
      <alignment horizontal="center" vertical="center"/>
      <protection/>
    </xf>
    <xf numFmtId="0" fontId="12" fillId="0" borderId="17" xfId="64" applyFont="1" applyBorder="1">
      <alignment vertical="center"/>
      <protection/>
    </xf>
    <xf numFmtId="0" fontId="12" fillId="0" borderId="18" xfId="64" applyNumberFormat="1" applyFont="1" applyBorder="1" applyAlignment="1">
      <alignment vertical="top" wrapText="1"/>
      <protection/>
    </xf>
    <xf numFmtId="0" fontId="12" fillId="0" borderId="18" xfId="0" applyFont="1" applyBorder="1" applyAlignment="1">
      <alignment horizontal="center" vertical="center"/>
    </xf>
    <xf numFmtId="0" fontId="24" fillId="0" borderId="34" xfId="0" applyFont="1" applyFill="1" applyBorder="1" applyAlignment="1">
      <alignment vertical="center"/>
    </xf>
    <xf numFmtId="0" fontId="12" fillId="0" borderId="34" xfId="64" applyFont="1" applyBorder="1">
      <alignment vertical="center"/>
      <protection/>
    </xf>
    <xf numFmtId="0" fontId="24" fillId="0" borderId="34" xfId="64" applyFont="1" applyFill="1" applyBorder="1" applyAlignment="1">
      <alignment vertical="center"/>
      <protection/>
    </xf>
    <xf numFmtId="0" fontId="24" fillId="0" borderId="26" xfId="64" applyFont="1" applyBorder="1" applyAlignment="1">
      <alignment vertical="center"/>
      <protection/>
    </xf>
    <xf numFmtId="0" fontId="24" fillId="33" borderId="13" xfId="0" applyFont="1" applyFill="1" applyBorder="1" applyAlignment="1">
      <alignment vertical="center" wrapText="1"/>
    </xf>
    <xf numFmtId="0" fontId="24" fillId="33" borderId="12" xfId="0" applyFont="1" applyFill="1" applyBorder="1" applyAlignment="1">
      <alignment vertical="center" wrapText="1"/>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24" xfId="0" applyFont="1" applyBorder="1" applyAlignment="1">
      <alignment horizontal="center" vertical="center"/>
    </xf>
    <xf numFmtId="0" fontId="24" fillId="0" borderId="11" xfId="64" applyFont="1" applyBorder="1" applyAlignment="1">
      <alignment vertical="center"/>
      <protection/>
    </xf>
    <xf numFmtId="0" fontId="24" fillId="0" borderId="11" xfId="0" applyFont="1" applyBorder="1" applyAlignment="1">
      <alignment vertical="center"/>
    </xf>
    <xf numFmtId="0" fontId="24" fillId="0" borderId="10" xfId="64" applyFont="1" applyBorder="1" applyAlignment="1">
      <alignment vertical="center"/>
      <protection/>
    </xf>
    <xf numFmtId="0" fontId="12" fillId="0" borderId="27" xfId="0" applyFont="1" applyBorder="1" applyAlignment="1" applyProtection="1">
      <alignment vertical="center"/>
      <protection locked="0"/>
    </xf>
    <xf numFmtId="184" fontId="10" fillId="33" borderId="76" xfId="65" applyNumberFormat="1" applyFont="1" applyFill="1" applyBorder="1" applyAlignment="1" applyProtection="1">
      <alignment horizontal="center" vertical="center"/>
      <protection locked="0"/>
    </xf>
    <xf numFmtId="184" fontId="10" fillId="33" borderId="71" xfId="65" applyNumberFormat="1" applyFont="1" applyFill="1" applyBorder="1" applyAlignment="1" applyProtection="1">
      <alignment horizontal="center" vertical="center"/>
      <protection locked="0"/>
    </xf>
    <xf numFmtId="38" fontId="10" fillId="0" borderId="28" xfId="51" applyFont="1" applyFill="1" applyBorder="1" applyAlignment="1" applyProtection="1">
      <alignment vertical="center" shrinkToFit="1"/>
      <protection/>
    </xf>
    <xf numFmtId="38" fontId="10" fillId="34" borderId="29" xfId="48" applyFont="1" applyFill="1" applyBorder="1" applyAlignment="1" applyProtection="1">
      <alignment vertical="center"/>
      <protection/>
    </xf>
    <xf numFmtId="184" fontId="10" fillId="0" borderId="30" xfId="65" applyNumberFormat="1" applyFont="1" applyFill="1" applyBorder="1" applyProtection="1">
      <alignment vertical="center"/>
      <protection/>
    </xf>
    <xf numFmtId="0" fontId="33" fillId="0" borderId="24" xfId="64" applyFont="1" applyBorder="1" applyAlignment="1">
      <alignment vertical="center"/>
      <protection/>
    </xf>
    <xf numFmtId="0" fontId="33" fillId="0" borderId="63" xfId="64" applyFont="1" applyFill="1" applyBorder="1" applyAlignment="1">
      <alignment vertical="center" wrapText="1"/>
      <protection/>
    </xf>
    <xf numFmtId="0" fontId="33" fillId="0" borderId="64" xfId="64" applyFont="1" applyFill="1" applyBorder="1" applyAlignment="1">
      <alignment vertical="center"/>
      <protection/>
    </xf>
    <xf numFmtId="49" fontId="22" fillId="0" borderId="12" xfId="64" applyNumberFormat="1" applyFont="1" applyFill="1" applyBorder="1" applyAlignment="1">
      <alignment vertical="center"/>
      <protection/>
    </xf>
    <xf numFmtId="0" fontId="113" fillId="0" borderId="11" xfId="64" applyFont="1" applyFill="1" applyBorder="1" applyAlignment="1">
      <alignment vertical="center"/>
      <protection/>
    </xf>
    <xf numFmtId="0" fontId="113" fillId="0" borderId="10" xfId="64" applyFont="1" applyFill="1" applyBorder="1" applyAlignment="1">
      <alignment vertical="center"/>
      <protection/>
    </xf>
    <xf numFmtId="0" fontId="33" fillId="0" borderId="12" xfId="64" applyFont="1" applyFill="1" applyBorder="1" applyAlignment="1">
      <alignment vertical="center" wrapText="1"/>
      <protection/>
    </xf>
    <xf numFmtId="0" fontId="33" fillId="0" borderId="10" xfId="64" applyFont="1" applyFill="1" applyBorder="1" applyAlignment="1">
      <alignment vertical="center"/>
      <protection/>
    </xf>
    <xf numFmtId="0" fontId="33" fillId="0" borderId="65" xfId="64" applyFont="1" applyFill="1" applyBorder="1" applyAlignment="1">
      <alignment vertical="center"/>
      <protection/>
    </xf>
    <xf numFmtId="0" fontId="33" fillId="0" borderId="24" xfId="64" applyFont="1" applyBorder="1" applyAlignment="1" applyProtection="1">
      <alignment vertical="center"/>
      <protection locked="0"/>
    </xf>
    <xf numFmtId="38" fontId="114" fillId="33" borderId="23" xfId="48" applyFont="1" applyFill="1" applyBorder="1" applyAlignment="1" applyProtection="1">
      <alignment horizontal="right" vertical="center" shrinkToFit="1"/>
      <protection locked="0"/>
    </xf>
    <xf numFmtId="184" fontId="114" fillId="33" borderId="77" xfId="64" applyNumberFormat="1" applyFont="1" applyFill="1" applyBorder="1" applyAlignment="1" applyProtection="1">
      <alignment vertical="center"/>
      <protection locked="0"/>
    </xf>
    <xf numFmtId="38" fontId="114" fillId="33" borderId="23" xfId="48" applyFont="1" applyFill="1" applyBorder="1" applyAlignment="1" applyProtection="1">
      <alignment vertical="center" shrinkToFit="1"/>
      <protection locked="0"/>
    </xf>
    <xf numFmtId="38" fontId="114" fillId="33" borderId="25" xfId="48" applyFont="1" applyFill="1" applyBorder="1" applyAlignment="1" applyProtection="1">
      <alignment horizontal="right" vertical="center" shrinkToFit="1"/>
      <protection locked="0"/>
    </xf>
    <xf numFmtId="184" fontId="114" fillId="33" borderId="34" xfId="64" applyNumberFormat="1" applyFont="1" applyFill="1" applyBorder="1" applyAlignment="1" applyProtection="1">
      <alignment vertical="center"/>
      <protection locked="0"/>
    </xf>
    <xf numFmtId="38" fontId="114" fillId="33" borderId="25" xfId="48" applyFont="1" applyFill="1" applyBorder="1" applyAlignment="1" applyProtection="1">
      <alignment vertical="center" shrinkToFit="1"/>
      <protection locked="0"/>
    </xf>
    <xf numFmtId="38" fontId="110" fillId="33" borderId="25" xfId="48" applyFont="1" applyFill="1" applyBorder="1" applyAlignment="1" applyProtection="1">
      <alignment horizontal="right" vertical="center" shrinkToFit="1"/>
      <protection locked="0"/>
    </xf>
    <xf numFmtId="184" fontId="110" fillId="33" borderId="34" xfId="64" applyNumberFormat="1" applyFont="1" applyFill="1" applyBorder="1" applyAlignment="1" applyProtection="1">
      <alignment vertical="center"/>
      <protection locked="0"/>
    </xf>
    <xf numFmtId="38" fontId="110" fillId="33" borderId="25" xfId="48" applyFont="1" applyFill="1" applyBorder="1" applyAlignment="1" applyProtection="1">
      <alignment vertical="center" shrinkToFit="1"/>
      <protection locked="0"/>
    </xf>
    <xf numFmtId="0" fontId="110" fillId="0" borderId="77" xfId="64" applyFont="1" applyFill="1" applyBorder="1" applyAlignment="1" applyProtection="1">
      <alignment horizontal="right" vertical="center"/>
      <protection/>
    </xf>
    <xf numFmtId="0" fontId="110" fillId="0" borderId="34" xfId="64" applyFont="1" applyFill="1" applyBorder="1" applyAlignment="1" applyProtection="1">
      <alignment horizontal="right" vertical="center"/>
      <protection/>
    </xf>
    <xf numFmtId="0" fontId="110" fillId="0" borderId="24" xfId="64" applyFont="1" applyFill="1" applyBorder="1" applyAlignment="1" applyProtection="1">
      <alignment vertical="center"/>
      <protection/>
    </xf>
    <xf numFmtId="0" fontId="110" fillId="0" borderId="26" xfId="64" applyFont="1" applyFill="1" applyBorder="1" applyAlignment="1" applyProtection="1">
      <alignment vertical="center"/>
      <protection/>
    </xf>
    <xf numFmtId="0" fontId="110" fillId="0" borderId="24" xfId="64" applyFont="1" applyFill="1" applyBorder="1" applyAlignment="1" applyProtection="1">
      <alignment horizontal="center" vertical="center"/>
      <protection/>
    </xf>
    <xf numFmtId="0" fontId="110" fillId="0" borderId="26" xfId="64" applyFont="1" applyFill="1" applyBorder="1" applyAlignment="1" applyProtection="1">
      <alignment horizontal="center" vertical="center"/>
      <protection/>
    </xf>
    <xf numFmtId="38" fontId="115" fillId="33" borderId="17" xfId="48" applyFont="1" applyFill="1" applyBorder="1" applyAlignment="1" applyProtection="1">
      <alignment horizontal="right" vertical="center" shrinkToFit="1"/>
      <protection locked="0"/>
    </xf>
    <xf numFmtId="38" fontId="115" fillId="33" borderId="25" xfId="48" applyFont="1" applyFill="1" applyBorder="1" applyAlignment="1" applyProtection="1">
      <alignment horizontal="right" vertical="center" shrinkToFit="1"/>
      <protection locked="0"/>
    </xf>
    <xf numFmtId="38" fontId="115" fillId="33" borderId="63" xfId="48" applyFont="1" applyFill="1" applyBorder="1" applyAlignment="1" applyProtection="1">
      <alignment horizontal="right" vertical="center" shrinkToFit="1"/>
      <protection locked="0"/>
    </xf>
    <xf numFmtId="187" fontId="115" fillId="33" borderId="16" xfId="48" applyNumberFormat="1" applyFont="1" applyFill="1" applyBorder="1" applyAlignment="1" applyProtection="1">
      <alignment vertical="center"/>
      <protection locked="0"/>
    </xf>
    <xf numFmtId="187" fontId="115" fillId="33" borderId="34" xfId="48" applyNumberFormat="1" applyFont="1" applyFill="1" applyBorder="1" applyAlignment="1" applyProtection="1">
      <alignment vertical="center"/>
      <protection locked="0"/>
    </xf>
    <xf numFmtId="187" fontId="115" fillId="33" borderId="32" xfId="48" applyNumberFormat="1" applyFont="1" applyFill="1" applyBorder="1" applyAlignment="1" applyProtection="1">
      <alignment vertical="center"/>
      <protection locked="0"/>
    </xf>
    <xf numFmtId="38" fontId="115" fillId="33" borderId="17" xfId="48" applyFont="1" applyFill="1" applyBorder="1" applyAlignment="1" applyProtection="1">
      <alignment vertical="center" shrinkToFit="1"/>
      <protection locked="0"/>
    </xf>
    <xf numFmtId="38" fontId="115" fillId="33" borderId="25" xfId="48" applyFont="1" applyFill="1" applyBorder="1" applyAlignment="1" applyProtection="1">
      <alignment vertical="center" shrinkToFit="1"/>
      <protection locked="0"/>
    </xf>
    <xf numFmtId="38" fontId="115" fillId="33" borderId="63" xfId="48" applyFont="1" applyFill="1" applyBorder="1" applyAlignment="1" applyProtection="1">
      <alignment vertical="center" shrinkToFit="1"/>
      <protection locked="0"/>
    </xf>
    <xf numFmtId="0" fontId="10" fillId="0" borderId="28" xfId="66" applyFont="1" applyFill="1" applyBorder="1" applyAlignment="1" applyProtection="1">
      <alignment horizontal="left" vertical="center" indent="1"/>
      <protection/>
    </xf>
    <xf numFmtId="0" fontId="116" fillId="0" borderId="0" xfId="67" applyFont="1" applyAlignment="1" applyProtection="1">
      <alignment horizontal="center" vertical="top"/>
      <protection/>
    </xf>
    <xf numFmtId="0" fontId="105" fillId="0" borderId="27" xfId="67" applyFont="1" applyBorder="1" applyAlignment="1" applyProtection="1">
      <alignment horizontal="center" vertical="center"/>
      <protection/>
    </xf>
    <xf numFmtId="0" fontId="105" fillId="0" borderId="19" xfId="67" applyFont="1" applyBorder="1" applyAlignment="1" applyProtection="1">
      <alignment horizontal="center" vertical="center"/>
      <protection/>
    </xf>
    <xf numFmtId="0" fontId="105" fillId="0" borderId="23" xfId="67" applyFont="1" applyBorder="1" applyAlignment="1" applyProtection="1">
      <alignment horizontal="center" vertical="center"/>
      <protection/>
    </xf>
    <xf numFmtId="0" fontId="105" fillId="0" borderId="24" xfId="67" applyFont="1" applyBorder="1" applyAlignment="1" applyProtection="1">
      <alignment horizontal="center" vertical="center"/>
      <protection/>
    </xf>
    <xf numFmtId="0" fontId="104" fillId="33" borderId="37" xfId="67" applyFont="1" applyFill="1" applyBorder="1" applyAlignment="1" applyProtection="1">
      <alignment horizontal="center" vertical="center"/>
      <protection locked="0"/>
    </xf>
    <xf numFmtId="0" fontId="104" fillId="33" borderId="61" xfId="67" applyFont="1" applyFill="1" applyBorder="1" applyAlignment="1" applyProtection="1">
      <alignment horizontal="center" vertical="center"/>
      <protection locked="0"/>
    </xf>
    <xf numFmtId="0" fontId="105" fillId="0" borderId="12" xfId="67" applyFont="1" applyBorder="1" applyAlignment="1" applyProtection="1">
      <alignment horizontal="center" vertical="center"/>
      <protection/>
    </xf>
    <xf numFmtId="0" fontId="105" fillId="0" borderId="10" xfId="67" applyFont="1" applyBorder="1" applyAlignment="1" applyProtection="1">
      <alignment horizontal="center" vertical="center"/>
      <protection/>
    </xf>
    <xf numFmtId="0" fontId="105" fillId="0" borderId="78" xfId="67" applyFont="1" applyBorder="1" applyAlignment="1" applyProtection="1">
      <alignment horizontal="left" vertical="center" shrinkToFit="1"/>
      <protection/>
    </xf>
    <xf numFmtId="0" fontId="105" fillId="0" borderId="79" xfId="67" applyFont="1" applyBorder="1" applyAlignment="1" applyProtection="1">
      <alignment horizontal="left" vertical="center" shrinkToFit="1"/>
      <protection/>
    </xf>
    <xf numFmtId="0" fontId="105" fillId="0" borderId="80" xfId="67" applyFont="1" applyBorder="1" applyAlignment="1" applyProtection="1">
      <alignment horizontal="left" vertical="center" shrinkToFit="1"/>
      <protection/>
    </xf>
    <xf numFmtId="0" fontId="105" fillId="0" borderId="17" xfId="67" applyFont="1" applyBorder="1" applyAlignment="1" applyProtection="1">
      <alignment horizontal="center" vertical="center"/>
      <protection/>
    </xf>
    <xf numFmtId="0" fontId="105" fillId="0" borderId="15" xfId="67" applyFont="1" applyBorder="1" applyAlignment="1" applyProtection="1">
      <alignment horizontal="center" vertical="center"/>
      <protection/>
    </xf>
    <xf numFmtId="0" fontId="105" fillId="0" borderId="27" xfId="67" applyFont="1" applyFill="1" applyBorder="1" applyAlignment="1" applyProtection="1">
      <alignment horizontal="center" vertical="center"/>
      <protection/>
    </xf>
    <xf numFmtId="0" fontId="105" fillId="0" borderId="19" xfId="67" applyFont="1" applyFill="1" applyBorder="1" applyAlignment="1" applyProtection="1">
      <alignment horizontal="center" vertical="center"/>
      <protection/>
    </xf>
    <xf numFmtId="0" fontId="105" fillId="0" borderId="25" xfId="67" applyFont="1" applyBorder="1" applyAlignment="1" applyProtection="1">
      <alignment horizontal="left" vertical="center" shrinkToFit="1"/>
      <protection/>
    </xf>
    <xf numFmtId="0" fontId="105" fillId="0" borderId="34" xfId="67" applyFont="1" applyBorder="1" applyAlignment="1" applyProtection="1">
      <alignment horizontal="left" vertical="center" shrinkToFit="1"/>
      <protection/>
    </xf>
    <xf numFmtId="0" fontId="105" fillId="0" borderId="26" xfId="67" applyFont="1" applyBorder="1" applyAlignment="1" applyProtection="1">
      <alignment horizontal="left" vertical="center" shrinkToFit="1"/>
      <protection/>
    </xf>
    <xf numFmtId="0" fontId="107" fillId="0" borderId="0" xfId="67" applyFont="1" applyAlignment="1" applyProtection="1">
      <alignment horizontal="left" vertical="center" wrapText="1"/>
      <protection/>
    </xf>
    <xf numFmtId="0" fontId="106" fillId="0" borderId="27" xfId="67" applyFont="1" applyBorder="1" applyAlignment="1" applyProtection="1">
      <alignment horizontal="center" vertical="center"/>
      <protection/>
    </xf>
    <xf numFmtId="0" fontId="106" fillId="0" borderId="18" xfId="67" applyFont="1" applyBorder="1" applyAlignment="1" applyProtection="1">
      <alignment horizontal="center" vertical="center"/>
      <protection/>
    </xf>
    <xf numFmtId="0" fontId="106" fillId="0" borderId="19" xfId="67" applyFont="1" applyBorder="1" applyAlignment="1" applyProtection="1">
      <alignment horizontal="center" vertical="center"/>
      <protection/>
    </xf>
    <xf numFmtId="0" fontId="105" fillId="0" borderId="29" xfId="67" applyFont="1" applyBorder="1" applyAlignment="1" applyProtection="1">
      <alignment horizontal="left" vertical="center" shrinkToFit="1"/>
      <protection/>
    </xf>
    <xf numFmtId="0" fontId="105" fillId="0" borderId="25" xfId="67" applyFont="1" applyBorder="1" applyAlignment="1" applyProtection="1">
      <alignment vertical="center" shrinkToFit="1"/>
      <protection/>
    </xf>
    <xf numFmtId="0" fontId="105" fillId="0" borderId="34" xfId="67" applyFont="1" applyBorder="1" applyAlignment="1" applyProtection="1">
      <alignment vertical="center" shrinkToFit="1"/>
      <protection/>
    </xf>
    <xf numFmtId="0" fontId="105" fillId="0" borderId="26" xfId="67" applyFont="1" applyBorder="1" applyAlignment="1" applyProtection="1">
      <alignment vertical="center" shrinkToFit="1"/>
      <protection/>
    </xf>
    <xf numFmtId="0" fontId="105" fillId="0" borderId="76" xfId="67" applyFont="1" applyBorder="1" applyAlignment="1" applyProtection="1">
      <alignment horizontal="center" vertical="center" shrinkToFit="1"/>
      <protection/>
    </xf>
    <xf numFmtId="0" fontId="105" fillId="0" borderId="71" xfId="67" applyFont="1" applyBorder="1" applyAlignment="1" applyProtection="1">
      <alignment horizontal="center" vertical="center" shrinkToFit="1"/>
      <protection/>
    </xf>
    <xf numFmtId="0" fontId="105" fillId="0" borderId="63" xfId="67" applyFont="1" applyBorder="1" applyAlignment="1" applyProtection="1">
      <alignment horizontal="left" vertical="center" shrinkToFit="1"/>
      <protection/>
    </xf>
    <xf numFmtId="0" fontId="105" fillId="0" borderId="32" xfId="67" applyFont="1" applyBorder="1" applyAlignment="1" applyProtection="1">
      <alignment horizontal="left" vertical="center" shrinkToFit="1"/>
      <protection/>
    </xf>
    <xf numFmtId="0" fontId="105" fillId="0" borderId="81" xfId="67" applyFont="1" applyBorder="1" applyAlignment="1" applyProtection="1">
      <alignment horizontal="left" vertical="center" shrinkToFit="1"/>
      <protection/>
    </xf>
    <xf numFmtId="0" fontId="105" fillId="0" borderId="33" xfId="67" applyFont="1" applyBorder="1" applyAlignment="1" applyProtection="1">
      <alignment horizontal="left" vertical="center" shrinkToFit="1"/>
      <protection/>
    </xf>
    <xf numFmtId="0" fontId="24" fillId="33" borderId="78" xfId="64" applyFont="1" applyFill="1" applyBorder="1" applyAlignment="1" applyProtection="1">
      <alignment vertical="top"/>
      <protection locked="0"/>
    </xf>
    <xf numFmtId="0" fontId="24" fillId="33" borderId="79" xfId="64" applyFont="1" applyFill="1" applyBorder="1" applyAlignment="1" applyProtection="1">
      <alignment vertical="top"/>
      <protection locked="0"/>
    </xf>
    <xf numFmtId="0" fontId="24" fillId="33" borderId="80" xfId="64" applyFont="1" applyFill="1" applyBorder="1" applyAlignment="1" applyProtection="1">
      <alignment vertical="top"/>
      <protection locked="0"/>
    </xf>
    <xf numFmtId="38" fontId="93" fillId="0" borderId="27" xfId="48" applyFont="1" applyBorder="1" applyAlignment="1">
      <alignment horizontal="right" vertical="center"/>
    </xf>
    <xf numFmtId="38" fontId="93" fillId="0" borderId="18" xfId="48" applyFont="1" applyBorder="1" applyAlignment="1">
      <alignment horizontal="right" vertical="center"/>
    </xf>
    <xf numFmtId="38" fontId="12" fillId="0" borderId="27" xfId="48" applyFont="1" applyBorder="1" applyAlignment="1">
      <alignment horizontal="right" vertical="center"/>
    </xf>
    <xf numFmtId="38" fontId="12" fillId="0" borderId="18" xfId="48" applyFont="1" applyBorder="1" applyAlignment="1">
      <alignment horizontal="right" vertical="center"/>
    </xf>
    <xf numFmtId="0" fontId="12" fillId="0" borderId="27" xfId="64" applyFont="1" applyBorder="1" applyAlignment="1">
      <alignment horizontal="left" vertical="center" wrapText="1"/>
      <protection/>
    </xf>
    <xf numFmtId="0" fontId="12" fillId="0" borderId="18" xfId="64" applyFont="1" applyBorder="1" applyAlignment="1">
      <alignment horizontal="left" vertical="center" wrapText="1"/>
      <protection/>
    </xf>
    <xf numFmtId="0" fontId="12" fillId="0" borderId="19" xfId="64" applyFont="1" applyBorder="1" applyAlignment="1">
      <alignment horizontal="left" vertical="center" wrapText="1"/>
      <protection/>
    </xf>
    <xf numFmtId="0" fontId="12" fillId="0" borderId="13" xfId="64" applyFont="1" applyBorder="1" applyAlignment="1">
      <alignment horizontal="left" vertical="center" wrapText="1"/>
      <protection/>
    </xf>
    <xf numFmtId="0" fontId="12" fillId="0" borderId="0" xfId="64" applyFont="1" applyBorder="1" applyAlignment="1">
      <alignment horizontal="left" vertical="center" wrapText="1"/>
      <protection/>
    </xf>
    <xf numFmtId="0" fontId="12" fillId="0" borderId="12" xfId="64" applyFont="1" applyBorder="1" applyAlignment="1">
      <alignment horizontal="left" vertical="center" wrapText="1"/>
      <protection/>
    </xf>
    <xf numFmtId="0" fontId="12" fillId="0" borderId="11" xfId="64" applyFont="1" applyBorder="1" applyAlignment="1">
      <alignment horizontal="left" vertical="center" wrapText="1"/>
      <protection/>
    </xf>
    <xf numFmtId="38" fontId="93" fillId="0" borderId="18" xfId="48" applyFont="1" applyFill="1" applyBorder="1" applyAlignment="1">
      <alignment horizontal="right" vertical="center"/>
    </xf>
    <xf numFmtId="0" fontId="24" fillId="33" borderId="34" xfId="0" applyFont="1" applyFill="1" applyBorder="1" applyAlignment="1" applyProtection="1">
      <alignment horizontal="center" vertical="center"/>
      <protection locked="0"/>
    </xf>
    <xf numFmtId="187" fontId="12" fillId="0" borderId="16" xfId="48" applyNumberFormat="1" applyFont="1" applyFill="1" applyBorder="1" applyAlignment="1">
      <alignment horizontal="right" vertical="center"/>
    </xf>
    <xf numFmtId="0" fontId="24" fillId="0" borderId="0" xfId="0" applyFont="1" applyBorder="1" applyAlignment="1">
      <alignment horizontal="left" vertical="center" wrapText="1"/>
    </xf>
    <xf numFmtId="0" fontId="24" fillId="0" borderId="14" xfId="0" applyFont="1" applyBorder="1" applyAlignment="1">
      <alignment horizontal="left" vertical="center" wrapText="1"/>
    </xf>
    <xf numFmtId="0" fontId="24" fillId="33" borderId="63" xfId="64" applyFont="1" applyFill="1" applyBorder="1" applyAlignment="1" applyProtection="1">
      <alignment horizontal="left" vertical="top" wrapText="1"/>
      <protection locked="0"/>
    </xf>
    <xf numFmtId="0" fontId="24" fillId="33" borderId="32" xfId="64" applyFont="1" applyFill="1" applyBorder="1" applyAlignment="1" applyProtection="1">
      <alignment horizontal="left" vertical="top" wrapText="1"/>
      <protection locked="0"/>
    </xf>
    <xf numFmtId="0" fontId="24" fillId="33" borderId="64" xfId="64" applyFont="1" applyFill="1" applyBorder="1" applyAlignment="1" applyProtection="1">
      <alignment horizontal="left" vertical="top" wrapText="1"/>
      <protection locked="0"/>
    </xf>
    <xf numFmtId="0" fontId="24" fillId="33" borderId="13" xfId="64" applyFont="1" applyFill="1" applyBorder="1" applyAlignment="1" applyProtection="1">
      <alignment horizontal="left" vertical="top" wrapText="1"/>
      <protection locked="0"/>
    </xf>
    <xf numFmtId="0" fontId="24" fillId="33" borderId="0" xfId="64" applyFont="1" applyFill="1" applyBorder="1" applyAlignment="1" applyProtection="1">
      <alignment horizontal="left" vertical="top" wrapText="1"/>
      <protection locked="0"/>
    </xf>
    <xf numFmtId="0" fontId="24" fillId="33" borderId="14" xfId="64" applyFont="1" applyFill="1" applyBorder="1" applyAlignment="1" applyProtection="1">
      <alignment horizontal="left" vertical="top" wrapText="1"/>
      <protection locked="0"/>
    </xf>
    <xf numFmtId="0" fontId="24" fillId="33" borderId="12" xfId="64" applyFont="1" applyFill="1" applyBorder="1" applyAlignment="1" applyProtection="1">
      <alignment horizontal="left" vertical="top" wrapText="1"/>
      <protection locked="0"/>
    </xf>
    <xf numFmtId="0" fontId="24" fillId="33" borderId="11" xfId="64" applyFont="1" applyFill="1" applyBorder="1" applyAlignment="1" applyProtection="1">
      <alignment horizontal="left" vertical="top" wrapText="1"/>
      <protection locked="0"/>
    </xf>
    <xf numFmtId="0" fontId="24" fillId="33" borderId="10" xfId="64" applyFont="1" applyFill="1" applyBorder="1" applyAlignment="1" applyProtection="1">
      <alignment horizontal="left" vertical="top" wrapText="1"/>
      <protection locked="0"/>
    </xf>
    <xf numFmtId="0" fontId="12" fillId="0" borderId="27" xfId="64" applyFont="1" applyBorder="1" applyAlignment="1">
      <alignment horizontal="left" vertical="center"/>
      <protection/>
    </xf>
    <xf numFmtId="0" fontId="12" fillId="0" borderId="18" xfId="0" applyFont="1" applyBorder="1" applyAlignment="1">
      <alignment vertical="center"/>
    </xf>
    <xf numFmtId="0" fontId="12" fillId="0" borderId="19" xfId="0" applyFont="1" applyBorder="1" applyAlignment="1">
      <alignment vertical="center"/>
    </xf>
    <xf numFmtId="0" fontId="22" fillId="0" borderId="18" xfId="0" applyFont="1" applyFill="1" applyBorder="1" applyAlignment="1" applyProtection="1">
      <alignment horizontal="left" vertical="center" shrinkToFit="1"/>
      <protection/>
    </xf>
    <xf numFmtId="0" fontId="22" fillId="0" borderId="19" xfId="0" applyFont="1" applyFill="1" applyBorder="1" applyAlignment="1" applyProtection="1">
      <alignment horizontal="left" vertical="center" shrinkToFit="1"/>
      <protection/>
    </xf>
    <xf numFmtId="0" fontId="24" fillId="0" borderId="29" xfId="64" applyFont="1" applyBorder="1" applyAlignment="1">
      <alignment horizontal="justify" vertical="center" wrapText="1"/>
      <protection/>
    </xf>
    <xf numFmtId="0" fontId="19" fillId="0" borderId="29" xfId="0" applyFont="1" applyBorder="1" applyAlignment="1">
      <alignment horizontal="justify" vertical="center"/>
    </xf>
    <xf numFmtId="0" fontId="24" fillId="0" borderId="30" xfId="64" applyFont="1" applyBorder="1" applyAlignment="1">
      <alignment horizontal="justify" vertical="center" wrapText="1"/>
      <protection/>
    </xf>
    <xf numFmtId="0" fontId="19" fillId="0" borderId="30" xfId="0" applyFont="1" applyBorder="1" applyAlignment="1">
      <alignment horizontal="justify" vertical="center"/>
    </xf>
    <xf numFmtId="0" fontId="24" fillId="0" borderId="31" xfId="64" applyFont="1" applyBorder="1" applyAlignment="1">
      <alignment horizontal="justify" vertical="center" wrapText="1"/>
      <protection/>
    </xf>
    <xf numFmtId="0" fontId="19" fillId="0" borderId="31" xfId="0" applyFont="1" applyBorder="1" applyAlignment="1">
      <alignment horizontal="justify" vertical="center"/>
    </xf>
    <xf numFmtId="0" fontId="24" fillId="0" borderId="12" xfId="64" applyFont="1" applyBorder="1" applyAlignment="1">
      <alignment vertical="center"/>
      <protection/>
    </xf>
    <xf numFmtId="0" fontId="24" fillId="0" borderId="11" xfId="64" applyFont="1" applyBorder="1" applyAlignment="1">
      <alignment vertical="center"/>
      <protection/>
    </xf>
    <xf numFmtId="0" fontId="24"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24" fillId="33" borderId="11" xfId="0" applyFont="1" applyFill="1" applyBorder="1" applyAlignment="1" applyProtection="1">
      <alignment horizontal="center" vertical="center" wrapText="1"/>
      <protection locked="0"/>
    </xf>
    <xf numFmtId="0" fontId="32" fillId="33" borderId="16" xfId="0" applyFont="1" applyFill="1" applyBorder="1" applyAlignment="1" applyProtection="1">
      <alignment horizontal="center" vertical="center" shrinkToFit="1"/>
      <protection locked="0"/>
    </xf>
    <xf numFmtId="38" fontId="93" fillId="0" borderId="27" xfId="48" applyFont="1" applyBorder="1" applyAlignment="1">
      <alignment vertical="center"/>
    </xf>
    <xf numFmtId="38" fontId="93" fillId="0" borderId="18" xfId="48" applyFont="1" applyBorder="1" applyAlignment="1">
      <alignment vertical="center"/>
    </xf>
    <xf numFmtId="0" fontId="93" fillId="0" borderId="27" xfId="64" applyFont="1" applyBorder="1" applyAlignment="1">
      <alignment vertical="center"/>
      <protection/>
    </xf>
    <xf numFmtId="0" fontId="93" fillId="0" borderId="18" xfId="64" applyFont="1" applyBorder="1" applyAlignment="1">
      <alignment vertical="center"/>
      <protection/>
    </xf>
    <xf numFmtId="49" fontId="32" fillId="33" borderId="16" xfId="0" applyNumberFormat="1" applyFont="1" applyFill="1" applyBorder="1" applyAlignment="1" applyProtection="1">
      <alignment horizontal="center" vertical="center" shrinkToFit="1"/>
      <protection locked="0"/>
    </xf>
    <xf numFmtId="0" fontId="12" fillId="0" borderId="16" xfId="64" applyFont="1" applyBorder="1" applyAlignment="1">
      <alignment horizontal="center" vertical="center"/>
      <protection/>
    </xf>
    <xf numFmtId="0" fontId="12" fillId="0" borderId="15" xfId="64" applyFont="1" applyBorder="1" applyAlignment="1">
      <alignment horizontal="center" vertical="center"/>
      <protection/>
    </xf>
    <xf numFmtId="0" fontId="22" fillId="33" borderId="27" xfId="0" applyFont="1" applyFill="1" applyBorder="1" applyAlignment="1" applyProtection="1">
      <alignment horizontal="center" vertical="center" shrinkToFit="1"/>
      <protection locked="0"/>
    </xf>
    <xf numFmtId="0" fontId="22" fillId="33" borderId="18" xfId="0" applyFont="1" applyFill="1" applyBorder="1" applyAlignment="1" applyProtection="1">
      <alignment horizontal="center" vertical="center" shrinkToFit="1"/>
      <protection locked="0"/>
    </xf>
    <xf numFmtId="0" fontId="22" fillId="33" borderId="19" xfId="0" applyFont="1" applyFill="1" applyBorder="1" applyAlignment="1" applyProtection="1">
      <alignment horizontal="center" vertical="center" shrinkToFit="1"/>
      <protection locked="0"/>
    </xf>
    <xf numFmtId="0" fontId="12" fillId="0" borderId="18" xfId="64" applyFont="1" applyBorder="1" applyAlignment="1" applyProtection="1">
      <alignment horizontal="center" vertical="center"/>
      <protection locked="0"/>
    </xf>
    <xf numFmtId="0" fontId="12" fillId="33" borderId="61" xfId="64" applyFont="1" applyFill="1" applyBorder="1" applyAlignment="1" applyProtection="1">
      <alignment horizontal="left" vertical="center"/>
      <protection locked="0"/>
    </xf>
    <xf numFmtId="0" fontId="12" fillId="0" borderId="28" xfId="64" applyFont="1" applyBorder="1" applyAlignment="1">
      <alignment horizontal="center" vertical="center" shrinkToFit="1"/>
      <protection/>
    </xf>
    <xf numFmtId="0" fontId="12" fillId="0" borderId="82" xfId="64" applyFont="1" applyBorder="1" applyAlignment="1">
      <alignment horizontal="center" vertical="center"/>
      <protection/>
    </xf>
    <xf numFmtId="0" fontId="29" fillId="33" borderId="0" xfId="64" applyFont="1" applyFill="1" applyBorder="1" applyAlignment="1" applyProtection="1">
      <alignment horizontal="center" vertical="center" wrapText="1"/>
      <protection locked="0"/>
    </xf>
    <xf numFmtId="0" fontId="12" fillId="0" borderId="17" xfId="64" applyFont="1" applyBorder="1" applyAlignment="1">
      <alignment horizontal="center" vertical="center" wrapText="1"/>
      <protection/>
    </xf>
    <xf numFmtId="0" fontId="12" fillId="0" borderId="16" xfId="64" applyFont="1" applyBorder="1" applyAlignment="1">
      <alignment horizontal="center" vertical="center" wrapText="1"/>
      <protection/>
    </xf>
    <xf numFmtId="0" fontId="12" fillId="0" borderId="15" xfId="64" applyFont="1" applyBorder="1" applyAlignment="1">
      <alignment horizontal="center" vertical="center" wrapText="1"/>
      <protection/>
    </xf>
    <xf numFmtId="0" fontId="12" fillId="0" borderId="12" xfId="64" applyFont="1" applyBorder="1" applyAlignment="1">
      <alignment horizontal="center" vertical="center" wrapText="1"/>
      <protection/>
    </xf>
    <xf numFmtId="0" fontId="12" fillId="0" borderId="11" xfId="64" applyFont="1" applyBorder="1" applyAlignment="1">
      <alignment horizontal="center" vertical="center" wrapText="1"/>
      <protection/>
    </xf>
    <xf numFmtId="0" fontId="12" fillId="0" borderId="10" xfId="64" applyFont="1" applyBorder="1" applyAlignment="1">
      <alignment horizontal="center" vertical="center" wrapText="1"/>
      <protection/>
    </xf>
    <xf numFmtId="0" fontId="12" fillId="33" borderId="28" xfId="64" applyFont="1" applyFill="1" applyBorder="1" applyAlignment="1" applyProtection="1">
      <alignment horizontal="left" vertical="center"/>
      <protection locked="0"/>
    </xf>
    <xf numFmtId="0" fontId="95" fillId="0" borderId="0" xfId="64" applyFont="1" applyAlignment="1">
      <alignment horizontal="center" vertical="center"/>
      <protection/>
    </xf>
    <xf numFmtId="0" fontId="12" fillId="0" borderId="18" xfId="0" applyFont="1" applyBorder="1" applyAlignment="1">
      <alignment horizontal="left" vertical="top"/>
    </xf>
    <xf numFmtId="0" fontId="12" fillId="0" borderId="19" xfId="0" applyFont="1" applyBorder="1" applyAlignment="1">
      <alignment horizontal="left" vertical="top"/>
    </xf>
    <xf numFmtId="0" fontId="12" fillId="33" borderId="18" xfId="64" applyNumberFormat="1" applyFont="1" applyFill="1" applyBorder="1" applyAlignment="1" applyProtection="1">
      <alignment horizontal="center" vertical="top" wrapText="1"/>
      <protection locked="0"/>
    </xf>
    <xf numFmtId="0" fontId="12" fillId="0" borderId="27" xfId="64" applyNumberFormat="1" applyFont="1" applyBorder="1" applyAlignment="1">
      <alignment horizontal="left" vertical="center" wrapText="1"/>
      <protection/>
    </xf>
    <xf numFmtId="0" fontId="12" fillId="0" borderId="18" xfId="0" applyFont="1" applyBorder="1" applyAlignment="1">
      <alignment horizontal="left" vertical="center"/>
    </xf>
    <xf numFmtId="0" fontId="12" fillId="0" borderId="12" xfId="64" applyFont="1" applyBorder="1" applyAlignment="1">
      <alignment horizontal="center" vertical="center"/>
      <protection/>
    </xf>
    <xf numFmtId="0" fontId="12" fillId="0" borderId="11" xfId="64" applyFont="1" applyBorder="1" applyAlignment="1">
      <alignment horizontal="center" vertical="center"/>
      <protection/>
    </xf>
    <xf numFmtId="0" fontId="12" fillId="0" borderId="10" xfId="64" applyFont="1" applyBorder="1" applyAlignment="1">
      <alignment horizontal="center" vertical="center"/>
      <protection/>
    </xf>
    <xf numFmtId="0" fontId="12" fillId="33" borderId="13" xfId="64" applyFont="1" applyFill="1" applyBorder="1" applyAlignment="1" applyProtection="1">
      <alignment horizontal="right" vertical="center"/>
      <protection locked="0"/>
    </xf>
    <xf numFmtId="0" fontId="12" fillId="33" borderId="0" xfId="64" applyFont="1" applyFill="1" applyBorder="1" applyAlignment="1" applyProtection="1">
      <alignment horizontal="right" vertical="center"/>
      <protection locked="0"/>
    </xf>
    <xf numFmtId="0" fontId="12" fillId="0" borderId="83" xfId="64" applyFont="1" applyBorder="1" applyAlignment="1">
      <alignment horizontal="center" vertical="center"/>
      <protection/>
    </xf>
    <xf numFmtId="0" fontId="12" fillId="0" borderId="84" xfId="64" applyFont="1" applyBorder="1" applyAlignment="1">
      <alignment horizontal="center" vertical="center"/>
      <protection/>
    </xf>
    <xf numFmtId="0" fontId="12" fillId="0" borderId="85" xfId="64" applyFont="1" applyBorder="1" applyAlignment="1">
      <alignment horizontal="center" vertical="center"/>
      <protection/>
    </xf>
    <xf numFmtId="0" fontId="12" fillId="0" borderId="28" xfId="64" applyFont="1" applyBorder="1" applyAlignment="1">
      <alignment vertical="center"/>
      <protection/>
    </xf>
    <xf numFmtId="0" fontId="93" fillId="0" borderId="27" xfId="64" applyFont="1" applyBorder="1" applyAlignment="1">
      <alignment horizontal="left" vertical="center"/>
      <protection/>
    </xf>
    <xf numFmtId="0" fontId="93" fillId="0" borderId="18" xfId="0" applyFont="1" applyBorder="1" applyAlignment="1">
      <alignment vertical="center"/>
    </xf>
    <xf numFmtId="0" fontId="93" fillId="0" borderId="19" xfId="0" applyFont="1" applyBorder="1" applyAlignment="1">
      <alignment vertical="center"/>
    </xf>
    <xf numFmtId="0" fontId="12" fillId="0" borderId="28" xfId="64" applyFont="1" applyBorder="1" applyAlignment="1">
      <alignment horizontal="center" vertical="center"/>
      <protection/>
    </xf>
    <xf numFmtId="49" fontId="31" fillId="33" borderId="17" xfId="0" applyNumberFormat="1" applyFont="1" applyFill="1" applyBorder="1" applyAlignment="1" applyProtection="1">
      <alignment horizontal="center" vertical="center" shrinkToFit="1"/>
      <protection locked="0"/>
    </xf>
    <xf numFmtId="49" fontId="31" fillId="33" borderId="16" xfId="0" applyNumberFormat="1" applyFont="1" applyFill="1" applyBorder="1" applyAlignment="1" applyProtection="1">
      <alignment horizontal="center" vertical="center" shrinkToFit="1"/>
      <protection locked="0"/>
    </xf>
    <xf numFmtId="49" fontId="31" fillId="33" borderId="15" xfId="0" applyNumberFormat="1" applyFont="1" applyFill="1" applyBorder="1" applyAlignment="1" applyProtection="1">
      <alignment horizontal="center" vertical="center" shrinkToFit="1"/>
      <protection locked="0"/>
    </xf>
    <xf numFmtId="49" fontId="31" fillId="33" borderId="12" xfId="0" applyNumberFormat="1" applyFont="1" applyFill="1" applyBorder="1" applyAlignment="1" applyProtection="1">
      <alignment horizontal="center" vertical="center" shrinkToFit="1"/>
      <protection locked="0"/>
    </xf>
    <xf numFmtId="49" fontId="31" fillId="33" borderId="11" xfId="0" applyNumberFormat="1" applyFont="1" applyFill="1" applyBorder="1" applyAlignment="1" applyProtection="1">
      <alignment horizontal="center" vertical="center" shrinkToFit="1"/>
      <protection locked="0"/>
    </xf>
    <xf numFmtId="49" fontId="31" fillId="33" borderId="10" xfId="0" applyNumberFormat="1" applyFont="1" applyFill="1" applyBorder="1" applyAlignment="1" applyProtection="1">
      <alignment horizontal="center" vertical="center" shrinkToFit="1"/>
      <protection locked="0"/>
    </xf>
    <xf numFmtId="0" fontId="12" fillId="0" borderId="18" xfId="64" applyFont="1" applyBorder="1" applyAlignment="1">
      <alignment horizontal="left" vertical="center"/>
      <protection/>
    </xf>
    <xf numFmtId="0" fontId="12" fillId="33" borderId="18" xfId="0" applyFont="1" applyFill="1" applyBorder="1" applyAlignment="1" applyProtection="1">
      <alignment horizontal="center" vertical="center"/>
      <protection locked="0"/>
    </xf>
    <xf numFmtId="0" fontId="29" fillId="0" borderId="17" xfId="64" applyFont="1" applyBorder="1" applyAlignment="1">
      <alignment horizontal="center" vertical="center"/>
      <protection/>
    </xf>
    <xf numFmtId="0" fontId="30" fillId="0" borderId="16" xfId="0" applyFont="1" applyBorder="1" applyAlignment="1">
      <alignment vertical="center"/>
    </xf>
    <xf numFmtId="0" fontId="30" fillId="0" borderId="15" xfId="0" applyFont="1" applyBorder="1" applyAlignment="1">
      <alignment vertical="center"/>
    </xf>
    <xf numFmtId="0" fontId="30" fillId="0" borderId="12" xfId="0" applyFont="1" applyBorder="1" applyAlignment="1">
      <alignment vertical="center"/>
    </xf>
    <xf numFmtId="0" fontId="30" fillId="0" borderId="11" xfId="0" applyFont="1" applyBorder="1" applyAlignment="1">
      <alignment vertical="center"/>
    </xf>
    <xf numFmtId="0" fontId="30" fillId="0" borderId="10" xfId="0" applyFont="1" applyBorder="1" applyAlignment="1">
      <alignment vertical="center"/>
    </xf>
    <xf numFmtId="0" fontId="12" fillId="0" borderId="61" xfId="64" applyFont="1" applyBorder="1" applyAlignment="1">
      <alignment horizontal="center" vertical="center"/>
      <protection/>
    </xf>
    <xf numFmtId="0" fontId="93" fillId="0" borderId="17" xfId="0" applyFont="1" applyBorder="1" applyAlignment="1">
      <alignment horizontal="center" vertical="center"/>
    </xf>
    <xf numFmtId="0" fontId="0" fillId="0" borderId="15" xfId="0" applyBorder="1" applyAlignment="1">
      <alignment horizontal="center" vertical="center"/>
    </xf>
    <xf numFmtId="0" fontId="93" fillId="0" borderId="17" xfId="64" applyFont="1" applyBorder="1" applyAlignment="1">
      <alignment horizontal="center" vertical="center"/>
      <protection/>
    </xf>
    <xf numFmtId="0" fontId="93" fillId="0" borderId="27" xfId="64" applyFont="1" applyBorder="1" applyAlignment="1">
      <alignment horizontal="left" vertical="center" wrapText="1"/>
      <protection/>
    </xf>
    <xf numFmtId="0" fontId="93" fillId="0" borderId="18" xfId="64" applyFont="1" applyBorder="1" applyAlignment="1">
      <alignment horizontal="left" vertical="center" wrapText="1"/>
      <protection/>
    </xf>
    <xf numFmtId="0" fontId="93" fillId="0" borderId="19" xfId="64" applyFont="1" applyBorder="1" applyAlignment="1">
      <alignment horizontal="left" vertical="center" wrapText="1"/>
      <protection/>
    </xf>
    <xf numFmtId="0" fontId="12" fillId="0" borderId="28" xfId="64" applyFont="1" applyBorder="1" applyAlignment="1">
      <alignment horizontal="left" vertical="center"/>
      <protection/>
    </xf>
    <xf numFmtId="0" fontId="12" fillId="33" borderId="82" xfId="64" applyFont="1" applyFill="1" applyBorder="1" applyAlignment="1" applyProtection="1">
      <alignment horizontal="left" vertical="center"/>
      <protection locked="0"/>
    </xf>
    <xf numFmtId="0" fontId="93" fillId="0" borderId="18" xfId="0" applyFont="1" applyBorder="1" applyAlignment="1">
      <alignment horizontal="left" vertical="center"/>
    </xf>
    <xf numFmtId="0" fontId="93" fillId="0" borderId="19" xfId="0" applyFont="1" applyBorder="1" applyAlignment="1">
      <alignment horizontal="left" vertical="center"/>
    </xf>
    <xf numFmtId="0" fontId="12" fillId="0" borderId="28" xfId="64" applyFont="1" applyBorder="1" applyAlignment="1">
      <alignment vertical="center" wrapText="1"/>
      <protection/>
    </xf>
    <xf numFmtId="0" fontId="12" fillId="33" borderId="0" xfId="64" applyFont="1" applyFill="1" applyBorder="1" applyAlignment="1" applyProtection="1">
      <alignment vertical="center"/>
      <protection locked="0"/>
    </xf>
    <xf numFmtId="0" fontId="12" fillId="33" borderId="14" xfId="64" applyFont="1" applyFill="1" applyBorder="1" applyAlignment="1" applyProtection="1">
      <alignment vertical="center"/>
      <protection locked="0"/>
    </xf>
    <xf numFmtId="0" fontId="12" fillId="33" borderId="0" xfId="64" applyFont="1" applyFill="1" applyBorder="1" applyAlignment="1" applyProtection="1">
      <alignment horizontal="center" vertical="center"/>
      <protection locked="0"/>
    </xf>
    <xf numFmtId="0" fontId="93" fillId="0" borderId="28" xfId="64" applyFont="1" applyBorder="1" applyAlignment="1">
      <alignment horizontal="center" vertical="center"/>
      <protection/>
    </xf>
    <xf numFmtId="0" fontId="12" fillId="0" borderId="19" xfId="64" applyFont="1" applyBorder="1" applyAlignment="1">
      <alignment horizontal="center" vertical="center"/>
      <protection/>
    </xf>
    <xf numFmtId="0" fontId="93" fillId="0" borderId="13" xfId="64" applyFont="1" applyBorder="1" applyAlignment="1">
      <alignment horizontal="center" vertical="center"/>
      <protection/>
    </xf>
    <xf numFmtId="0" fontId="0" fillId="0" borderId="14" xfId="0" applyBorder="1" applyAlignment="1">
      <alignment horizontal="center" vertical="center"/>
    </xf>
    <xf numFmtId="0" fontId="94" fillId="0" borderId="0" xfId="64" applyFont="1" applyBorder="1" applyAlignment="1">
      <alignment horizontal="left" vertical="center"/>
      <protection/>
    </xf>
    <xf numFmtId="187" fontId="93" fillId="0" borderId="16" xfId="48" applyNumberFormat="1" applyFont="1" applyFill="1" applyBorder="1" applyAlignment="1">
      <alignment horizontal="right" vertical="center"/>
    </xf>
    <xf numFmtId="0" fontId="93" fillId="0" borderId="17" xfId="64" applyFont="1" applyBorder="1" applyAlignment="1">
      <alignment horizontal="left" vertical="center"/>
      <protection/>
    </xf>
    <xf numFmtId="0" fontId="93" fillId="0" borderId="16" xfId="0" applyFont="1" applyBorder="1" applyAlignment="1">
      <alignment vertical="center"/>
    </xf>
    <xf numFmtId="0" fontId="93" fillId="0" borderId="15" xfId="0" applyFont="1" applyBorder="1" applyAlignment="1">
      <alignment vertical="center"/>
    </xf>
    <xf numFmtId="0" fontId="12" fillId="33" borderId="0" xfId="64" applyFont="1" applyFill="1" applyBorder="1" applyAlignment="1" applyProtection="1">
      <alignment horizontal="left" vertical="center"/>
      <protection locked="0"/>
    </xf>
    <xf numFmtId="0" fontId="30" fillId="33" borderId="0" xfId="0" applyFont="1" applyFill="1" applyAlignment="1" applyProtection="1">
      <alignment horizontal="left" vertical="center"/>
      <protection locked="0"/>
    </xf>
    <xf numFmtId="0" fontId="93" fillId="0" borderId="0" xfId="64" applyFont="1" applyFill="1" applyBorder="1" applyAlignment="1">
      <alignment horizontal="center" vertical="center"/>
      <protection/>
    </xf>
    <xf numFmtId="0" fontId="12" fillId="33" borderId="14" xfId="64" applyFont="1" applyFill="1" applyBorder="1" applyAlignment="1" applyProtection="1">
      <alignment horizontal="left" vertical="center"/>
      <protection locked="0"/>
    </xf>
    <xf numFmtId="187" fontId="12" fillId="0" borderId="77" xfId="48" applyNumberFormat="1" applyFont="1" applyFill="1" applyBorder="1" applyAlignment="1">
      <alignment horizontal="right" vertical="center"/>
    </xf>
    <xf numFmtId="0" fontId="12" fillId="0" borderId="23" xfId="64" applyFont="1" applyFill="1" applyBorder="1" applyAlignment="1">
      <alignment horizontal="left"/>
      <protection/>
    </xf>
    <xf numFmtId="0" fontId="12" fillId="0" borderId="77" xfId="64" applyFont="1" applyFill="1" applyBorder="1" applyAlignment="1">
      <alignment horizontal="left"/>
      <protection/>
    </xf>
    <xf numFmtId="0" fontId="12" fillId="0" borderId="24" xfId="64" applyFont="1" applyFill="1" applyBorder="1" applyAlignment="1">
      <alignment horizontal="left"/>
      <protection/>
    </xf>
    <xf numFmtId="38" fontId="12" fillId="0" borderId="18" xfId="48" applyFont="1" applyFill="1" applyBorder="1" applyAlignment="1">
      <alignment horizontal="right" vertical="center"/>
    </xf>
    <xf numFmtId="0" fontId="93" fillId="0" borderId="14" xfId="64" applyFont="1" applyBorder="1" applyAlignment="1">
      <alignment horizontal="center" vertical="center"/>
      <protection/>
    </xf>
    <xf numFmtId="0" fontId="93" fillId="0" borderId="12" xfId="64" applyFont="1" applyBorder="1" applyAlignment="1">
      <alignment horizontal="center" vertical="center"/>
      <protection/>
    </xf>
    <xf numFmtId="0" fontId="93" fillId="0" borderId="10" xfId="64" applyFont="1" applyBorder="1" applyAlignment="1">
      <alignment horizontal="center" vertical="center"/>
      <protection/>
    </xf>
    <xf numFmtId="38" fontId="24" fillId="33" borderId="11" xfId="48" applyFont="1" applyFill="1" applyBorder="1" applyAlignment="1" applyProtection="1">
      <alignment vertical="center"/>
      <protection locked="0"/>
    </xf>
    <xf numFmtId="0" fontId="24" fillId="0" borderId="25" xfId="64" applyFont="1" applyBorder="1" applyAlignment="1">
      <alignment vertical="center"/>
      <protection/>
    </xf>
    <xf numFmtId="0" fontId="24" fillId="0" borderId="34" xfId="64" applyFont="1" applyBorder="1" applyAlignment="1">
      <alignment vertical="center"/>
      <protection/>
    </xf>
    <xf numFmtId="0" fontId="93" fillId="0" borderId="0" xfId="64" applyFont="1" applyBorder="1" applyAlignment="1">
      <alignment horizontal="center" vertical="center"/>
      <protection/>
    </xf>
    <xf numFmtId="0" fontId="93" fillId="0" borderId="13" xfId="64" applyFont="1" applyBorder="1" applyAlignment="1">
      <alignment horizontal="left" vertical="center"/>
      <protection/>
    </xf>
    <xf numFmtId="0" fontId="93" fillId="0" borderId="0" xfId="64" applyFont="1" applyBorder="1" applyAlignment="1">
      <alignment horizontal="left" vertical="center"/>
      <protection/>
    </xf>
    <xf numFmtId="0" fontId="93" fillId="0" borderId="14" xfId="64" applyFont="1" applyBorder="1" applyAlignment="1">
      <alignment horizontal="left" vertical="center"/>
      <protection/>
    </xf>
    <xf numFmtId="0" fontId="12" fillId="0" borderId="17" xfId="64" applyFont="1" applyBorder="1" applyAlignment="1">
      <alignment horizontal="left" vertical="center"/>
      <protection/>
    </xf>
    <xf numFmtId="0" fontId="12" fillId="0" borderId="16" xfId="0" applyFont="1" applyBorder="1" applyAlignment="1">
      <alignment vertical="center"/>
    </xf>
    <xf numFmtId="0" fontId="12" fillId="0" borderId="15" xfId="0" applyFont="1" applyBorder="1" applyAlignment="1">
      <alignment vertical="center"/>
    </xf>
    <xf numFmtId="0" fontId="93" fillId="0" borderId="0" xfId="64" applyFont="1" applyBorder="1" applyAlignment="1">
      <alignment horizontal="distributed" vertical="center"/>
      <protection/>
    </xf>
    <xf numFmtId="0" fontId="0" fillId="0" borderId="0" xfId="64" applyFont="1" applyAlignment="1">
      <alignment horizontal="left" vertical="center"/>
      <protection/>
    </xf>
    <xf numFmtId="0" fontId="12" fillId="0" borderId="23" xfId="64" applyFont="1" applyBorder="1" applyAlignment="1">
      <alignment horizontal="left" vertical="center"/>
      <protection/>
    </xf>
    <xf numFmtId="0" fontId="12" fillId="0" borderId="77" xfId="0" applyFont="1" applyBorder="1" applyAlignment="1">
      <alignment vertical="center"/>
    </xf>
    <xf numFmtId="0" fontId="12" fillId="0" borderId="24" xfId="0" applyFont="1" applyBorder="1" applyAlignment="1">
      <alignment vertical="center"/>
    </xf>
    <xf numFmtId="0" fontId="12" fillId="0" borderId="23" xfId="64" applyFont="1" applyFill="1" applyBorder="1" applyAlignment="1">
      <alignment horizontal="left" vertical="center"/>
      <protection/>
    </xf>
    <xf numFmtId="0" fontId="12" fillId="0" borderId="77" xfId="64" applyFont="1" applyFill="1" applyBorder="1" applyAlignment="1">
      <alignment horizontal="left" vertical="center"/>
      <protection/>
    </xf>
    <xf numFmtId="0" fontId="12" fillId="0" borderId="24" xfId="64" applyFont="1" applyFill="1" applyBorder="1" applyAlignment="1">
      <alignment horizontal="left" vertical="center"/>
      <protection/>
    </xf>
    <xf numFmtId="38" fontId="18" fillId="0" borderId="0" xfId="65" applyNumberFormat="1" applyFont="1" applyAlignment="1" applyProtection="1">
      <alignment horizontal="center"/>
      <protection/>
    </xf>
    <xf numFmtId="0" fontId="10" fillId="33" borderId="13" xfId="65" applyFont="1" applyFill="1" applyBorder="1" applyAlignment="1" applyProtection="1">
      <alignment horizontal="center" vertical="center" wrapText="1"/>
      <protection locked="0"/>
    </xf>
    <xf numFmtId="0" fontId="10" fillId="33" borderId="14" xfId="65" applyFont="1" applyFill="1" applyBorder="1" applyAlignment="1" applyProtection="1">
      <alignment horizontal="center" vertical="center" wrapText="1"/>
      <protection locked="0"/>
    </xf>
    <xf numFmtId="0" fontId="10" fillId="33" borderId="86" xfId="65" applyFont="1" applyFill="1" applyBorder="1" applyAlignment="1" applyProtection="1">
      <alignment horizontal="center" vertical="center" wrapText="1"/>
      <protection locked="0"/>
    </xf>
    <xf numFmtId="0" fontId="10" fillId="33" borderId="87" xfId="65" applyFont="1" applyFill="1" applyBorder="1" applyAlignment="1" applyProtection="1">
      <alignment horizontal="center" vertical="center" wrapText="1"/>
      <protection locked="0"/>
    </xf>
    <xf numFmtId="38" fontId="10" fillId="33" borderId="27" xfId="51" applyFont="1" applyFill="1" applyBorder="1" applyAlignment="1" applyProtection="1">
      <alignment vertical="center" shrinkToFit="1"/>
      <protection locked="0"/>
    </xf>
    <xf numFmtId="38" fontId="10" fillId="33" borderId="18" xfId="51" applyFont="1" applyFill="1" applyBorder="1" applyAlignment="1" applyProtection="1">
      <alignment vertical="center" shrinkToFit="1"/>
      <protection locked="0"/>
    </xf>
    <xf numFmtId="38" fontId="10" fillId="33" borderId="19" xfId="51" applyFont="1" applyFill="1" applyBorder="1" applyAlignment="1" applyProtection="1">
      <alignment vertical="center" shrinkToFit="1"/>
      <protection locked="0"/>
    </xf>
    <xf numFmtId="0" fontId="18" fillId="0" borderId="0" xfId="65" applyFont="1" applyBorder="1" applyAlignment="1" applyProtection="1">
      <alignment wrapText="1"/>
      <protection/>
    </xf>
    <xf numFmtId="0" fontId="10" fillId="0" borderId="27" xfId="65" applyFont="1" applyFill="1" applyBorder="1" applyAlignment="1" applyProtection="1">
      <alignment vertical="center" shrinkToFit="1"/>
      <protection/>
    </xf>
    <xf numFmtId="0" fontId="10" fillId="0" borderId="18" xfId="65" applyFont="1" applyFill="1" applyBorder="1" applyAlignment="1" applyProtection="1">
      <alignment vertical="center" shrinkToFit="1"/>
      <protection/>
    </xf>
    <xf numFmtId="0" fontId="10" fillId="0" borderId="28" xfId="65" applyFont="1" applyFill="1" applyBorder="1" applyAlignment="1" applyProtection="1">
      <alignment horizontal="center" vertical="center" shrinkToFit="1"/>
      <protection/>
    </xf>
    <xf numFmtId="38" fontId="10" fillId="0" borderId="27" xfId="51" applyFont="1" applyFill="1" applyBorder="1" applyAlignment="1" applyProtection="1">
      <alignment vertical="center" shrinkToFit="1"/>
      <protection/>
    </xf>
    <xf numFmtId="38" fontId="10" fillId="0" borderId="18" xfId="51" applyFont="1" applyFill="1" applyBorder="1" applyAlignment="1" applyProtection="1">
      <alignment vertical="center" shrinkToFit="1"/>
      <protection/>
    </xf>
    <xf numFmtId="38" fontId="10" fillId="0" borderId="19" xfId="51" applyFont="1" applyFill="1" applyBorder="1" applyAlignment="1" applyProtection="1">
      <alignment vertical="center" shrinkToFit="1"/>
      <protection/>
    </xf>
    <xf numFmtId="38" fontId="10" fillId="34" borderId="29" xfId="48" applyFont="1" applyFill="1" applyBorder="1" applyAlignment="1" applyProtection="1">
      <alignment horizontal="center" vertical="center"/>
      <protection locked="0"/>
    </xf>
    <xf numFmtId="183" fontId="10" fillId="0" borderId="28" xfId="65" applyNumberFormat="1" applyFont="1" applyFill="1" applyBorder="1" applyAlignment="1" applyProtection="1">
      <alignment horizontal="center" vertical="center" shrinkToFit="1"/>
      <protection/>
    </xf>
    <xf numFmtId="0" fontId="10" fillId="0" borderId="28" xfId="65" applyFont="1" applyBorder="1" applyAlignment="1" applyProtection="1">
      <alignment horizontal="center" vertical="center"/>
      <protection/>
    </xf>
    <xf numFmtId="0" fontId="10" fillId="0" borderId="28" xfId="65" applyFont="1" applyBorder="1" applyAlignment="1" applyProtection="1">
      <alignment horizontal="center" vertical="center" shrinkToFit="1"/>
      <protection/>
    </xf>
    <xf numFmtId="0" fontId="10" fillId="0" borderId="31" xfId="65" applyFont="1" applyBorder="1" applyAlignment="1" applyProtection="1">
      <alignment horizontal="center" vertical="center" shrinkToFit="1"/>
      <protection/>
    </xf>
    <xf numFmtId="184" fontId="10" fillId="0" borderId="76" xfId="65" applyNumberFormat="1" applyFont="1" applyFill="1" applyBorder="1" applyAlignment="1" applyProtection="1">
      <alignment horizontal="center" vertical="center"/>
      <protection locked="0"/>
    </xf>
    <xf numFmtId="38" fontId="10" fillId="34" borderId="71" xfId="48" applyFont="1" applyFill="1" applyBorder="1" applyAlignment="1" applyProtection="1">
      <alignment horizontal="center" vertical="center"/>
      <protection locked="0"/>
    </xf>
    <xf numFmtId="38" fontId="10" fillId="33" borderId="31" xfId="48" applyFont="1" applyFill="1" applyBorder="1" applyAlignment="1" applyProtection="1">
      <alignment horizontal="center" vertical="center"/>
      <protection locked="0"/>
    </xf>
    <xf numFmtId="38" fontId="109" fillId="33" borderId="31" xfId="48" applyFont="1" applyFill="1" applyBorder="1" applyAlignment="1" applyProtection="1">
      <alignment horizontal="center" vertical="center"/>
      <protection locked="0"/>
    </xf>
    <xf numFmtId="0" fontId="10" fillId="0" borderId="31" xfId="65" applyFont="1" applyBorder="1" applyAlignment="1" applyProtection="1">
      <alignment horizontal="center" vertical="center"/>
      <protection/>
    </xf>
    <xf numFmtId="38" fontId="10" fillId="0" borderId="31" xfId="48" applyFont="1" applyFill="1" applyBorder="1" applyAlignment="1" applyProtection="1">
      <alignment horizontal="center" vertical="center" shrinkToFit="1"/>
      <protection/>
    </xf>
    <xf numFmtId="0" fontId="10" fillId="34" borderId="29" xfId="65" applyFont="1" applyFill="1" applyBorder="1" applyAlignment="1" applyProtection="1">
      <alignment horizontal="center" vertical="center" shrinkToFit="1"/>
      <protection/>
    </xf>
    <xf numFmtId="0" fontId="10" fillId="0" borderId="76" xfId="65" applyFont="1" applyBorder="1" applyAlignment="1" applyProtection="1">
      <alignment horizontal="center" vertical="center" shrinkToFit="1"/>
      <protection/>
    </xf>
    <xf numFmtId="0" fontId="10" fillId="34" borderId="71" xfId="65" applyFont="1" applyFill="1" applyBorder="1" applyAlignment="1" applyProtection="1">
      <alignment horizontal="center" vertical="center" shrinkToFit="1"/>
      <protection/>
    </xf>
    <xf numFmtId="184" fontId="10" fillId="0" borderId="30" xfId="65" applyNumberFormat="1" applyFont="1" applyFill="1" applyBorder="1" applyAlignment="1" applyProtection="1">
      <alignment horizontal="center" vertical="center"/>
      <protection locked="0"/>
    </xf>
    <xf numFmtId="184" fontId="10" fillId="0" borderId="31" xfId="65" applyNumberFormat="1" applyFont="1" applyFill="1" applyBorder="1" applyAlignment="1" applyProtection="1">
      <alignment horizontal="center" vertical="center"/>
      <protection locked="0"/>
    </xf>
    <xf numFmtId="184" fontId="10" fillId="0" borderId="27" xfId="65" applyNumberFormat="1" applyFont="1" applyFill="1" applyBorder="1" applyAlignment="1" applyProtection="1">
      <alignment horizontal="center" vertical="center"/>
      <protection/>
    </xf>
    <xf numFmtId="184" fontId="10" fillId="0" borderId="18" xfId="65" applyNumberFormat="1" applyFont="1" applyFill="1" applyBorder="1" applyAlignment="1" applyProtection="1">
      <alignment horizontal="center" vertical="center"/>
      <protection/>
    </xf>
    <xf numFmtId="184" fontId="10" fillId="0" borderId="19" xfId="65" applyNumberFormat="1" applyFont="1" applyFill="1" applyBorder="1" applyAlignment="1" applyProtection="1">
      <alignment horizontal="center" vertical="center"/>
      <protection/>
    </xf>
    <xf numFmtId="184" fontId="10" fillId="33" borderId="29" xfId="65" applyNumberFormat="1" applyFont="1" applyFill="1" applyBorder="1" applyAlignment="1" applyProtection="1">
      <alignment horizontal="center" vertical="center"/>
      <protection locked="0"/>
    </xf>
    <xf numFmtId="184" fontId="10" fillId="33" borderId="30" xfId="65" applyNumberFormat="1" applyFont="1" applyFill="1" applyBorder="1" applyAlignment="1" applyProtection="1">
      <alignment horizontal="center" vertical="center"/>
      <protection locked="0"/>
    </xf>
    <xf numFmtId="184" fontId="10" fillId="33" borderId="76" xfId="65" applyNumberFormat="1" applyFont="1" applyFill="1" applyBorder="1" applyAlignment="1" applyProtection="1">
      <alignment horizontal="center" vertical="center"/>
      <protection locked="0"/>
    </xf>
    <xf numFmtId="0" fontId="10" fillId="0" borderId="27" xfId="65" applyFont="1" applyBorder="1" applyAlignment="1" applyProtection="1">
      <alignment horizontal="center" vertical="center" wrapText="1"/>
      <protection/>
    </xf>
    <xf numFmtId="0" fontId="10" fillId="0" borderId="18" xfId="65" applyFont="1" applyBorder="1" applyAlignment="1" applyProtection="1">
      <alignment horizontal="center" vertical="center" wrapText="1"/>
      <protection/>
    </xf>
    <xf numFmtId="183" fontId="10" fillId="0" borderId="27" xfId="65" applyNumberFormat="1" applyFont="1" applyFill="1" applyBorder="1" applyAlignment="1" applyProtection="1">
      <alignment horizontal="center" vertical="center" shrinkToFit="1"/>
      <protection/>
    </xf>
    <xf numFmtId="183" fontId="10" fillId="0" borderId="19" xfId="65" applyNumberFormat="1" applyFont="1" applyFill="1" applyBorder="1" applyAlignment="1" applyProtection="1">
      <alignment horizontal="center" vertical="center" shrinkToFit="1"/>
      <protection/>
    </xf>
    <xf numFmtId="184" fontId="10" fillId="33" borderId="31" xfId="65" applyNumberFormat="1" applyFont="1" applyFill="1" applyBorder="1" applyAlignment="1" applyProtection="1">
      <alignment horizontal="center" vertical="center"/>
      <protection locked="0"/>
    </xf>
    <xf numFmtId="184" fontId="10" fillId="0" borderId="29" xfId="65" applyNumberFormat="1" applyFont="1" applyFill="1" applyBorder="1" applyAlignment="1" applyProtection="1">
      <alignment horizontal="center" vertical="center"/>
      <protection locked="0"/>
    </xf>
    <xf numFmtId="183" fontId="10" fillId="0" borderId="18" xfId="65" applyNumberFormat="1" applyFont="1" applyFill="1" applyBorder="1" applyAlignment="1" applyProtection="1">
      <alignment horizontal="center" vertical="center" shrinkToFit="1"/>
      <protection/>
    </xf>
    <xf numFmtId="184" fontId="10" fillId="33" borderId="71" xfId="65" applyNumberFormat="1" applyFont="1" applyFill="1" applyBorder="1" applyAlignment="1" applyProtection="1">
      <alignment horizontal="center" vertical="center"/>
      <protection locked="0"/>
    </xf>
    <xf numFmtId="184" fontId="10" fillId="33" borderId="78" xfId="65" applyNumberFormat="1" applyFont="1" applyFill="1" applyBorder="1" applyAlignment="1" applyProtection="1">
      <alignment horizontal="center" vertical="center"/>
      <protection locked="0"/>
    </xf>
    <xf numFmtId="184" fontId="10" fillId="33" borderId="79" xfId="65" applyNumberFormat="1" applyFont="1" applyFill="1" applyBorder="1" applyAlignment="1" applyProtection="1">
      <alignment horizontal="center" vertical="center"/>
      <protection locked="0"/>
    </xf>
    <xf numFmtId="184" fontId="10" fillId="33" borderId="80" xfId="65" applyNumberFormat="1" applyFont="1" applyFill="1" applyBorder="1" applyAlignment="1" applyProtection="1">
      <alignment horizontal="center" vertical="center"/>
      <protection locked="0"/>
    </xf>
    <xf numFmtId="184" fontId="10" fillId="33" borderId="25" xfId="65" applyNumberFormat="1" applyFont="1" applyFill="1" applyBorder="1" applyAlignment="1" applyProtection="1">
      <alignment horizontal="center" vertical="center"/>
      <protection locked="0"/>
    </xf>
    <xf numFmtId="184" fontId="10" fillId="33" borderId="34" xfId="65" applyNumberFormat="1" applyFont="1" applyFill="1" applyBorder="1" applyAlignment="1" applyProtection="1">
      <alignment horizontal="center" vertical="center"/>
      <protection locked="0"/>
    </xf>
    <xf numFmtId="184" fontId="10" fillId="33" borderId="26" xfId="65" applyNumberFormat="1" applyFont="1" applyFill="1" applyBorder="1" applyAlignment="1" applyProtection="1">
      <alignment horizontal="center" vertical="center"/>
      <protection locked="0"/>
    </xf>
    <xf numFmtId="184" fontId="10" fillId="33" borderId="23" xfId="65" applyNumberFormat="1" applyFont="1" applyFill="1" applyBorder="1" applyAlignment="1" applyProtection="1">
      <alignment horizontal="center" vertical="center"/>
      <protection locked="0"/>
    </xf>
    <xf numFmtId="184" fontId="10" fillId="33" borderId="77" xfId="65" applyNumberFormat="1" applyFont="1" applyFill="1" applyBorder="1" applyAlignment="1" applyProtection="1">
      <alignment horizontal="center" vertical="center"/>
      <protection locked="0"/>
    </xf>
    <xf numFmtId="184" fontId="10" fillId="33" borderId="24" xfId="65" applyNumberFormat="1" applyFont="1" applyFill="1" applyBorder="1" applyAlignment="1" applyProtection="1">
      <alignment horizontal="center" vertical="center"/>
      <protection locked="0"/>
    </xf>
    <xf numFmtId="184" fontId="10" fillId="0" borderId="78" xfId="65" applyNumberFormat="1" applyFont="1" applyBorder="1" applyAlignment="1" applyProtection="1">
      <alignment horizontal="center" vertical="center"/>
      <protection/>
    </xf>
    <xf numFmtId="184" fontId="10" fillId="0" borderId="79" xfId="65" applyNumberFormat="1" applyFont="1" applyBorder="1" applyAlignment="1" applyProtection="1">
      <alignment horizontal="center" vertical="center"/>
      <protection/>
    </xf>
    <xf numFmtId="184" fontId="10" fillId="0" borderId="80" xfId="65" applyNumberFormat="1" applyFont="1" applyBorder="1" applyAlignment="1" applyProtection="1">
      <alignment horizontal="center" vertical="center"/>
      <protection/>
    </xf>
    <xf numFmtId="184" fontId="10" fillId="0" borderId="25" xfId="65" applyNumberFormat="1" applyFont="1" applyBorder="1" applyAlignment="1" applyProtection="1">
      <alignment horizontal="center" vertical="center"/>
      <protection/>
    </xf>
    <xf numFmtId="184" fontId="10" fillId="0" borderId="34" xfId="65" applyNumberFormat="1" applyFont="1" applyBorder="1" applyAlignment="1" applyProtection="1">
      <alignment horizontal="center" vertical="center"/>
      <protection/>
    </xf>
    <xf numFmtId="184" fontId="10" fillId="0" borderId="26" xfId="65" applyNumberFormat="1" applyFont="1" applyBorder="1" applyAlignment="1" applyProtection="1">
      <alignment horizontal="center" vertical="center"/>
      <protection/>
    </xf>
    <xf numFmtId="0" fontId="10" fillId="0" borderId="17" xfId="65" applyFont="1" applyBorder="1" applyAlignment="1" applyProtection="1">
      <alignment horizontal="center" vertical="center"/>
      <protection/>
    </xf>
    <xf numFmtId="0" fontId="10" fillId="0" borderId="16" xfId="65" applyFont="1" applyBorder="1" applyAlignment="1" applyProtection="1">
      <alignment horizontal="center" vertical="center"/>
      <protection/>
    </xf>
    <xf numFmtId="0" fontId="10" fillId="0" borderId="13" xfId="65" applyFont="1" applyBorder="1" applyAlignment="1" applyProtection="1">
      <alignment horizontal="center" vertical="center"/>
      <protection/>
    </xf>
    <xf numFmtId="0" fontId="10" fillId="0" borderId="0" xfId="65" applyFont="1" applyBorder="1" applyAlignment="1" applyProtection="1">
      <alignment horizontal="center" vertical="center"/>
      <protection/>
    </xf>
    <xf numFmtId="0" fontId="10" fillId="0" borderId="12" xfId="65" applyFont="1" applyBorder="1" applyAlignment="1" applyProtection="1">
      <alignment horizontal="center" vertical="center"/>
      <protection/>
    </xf>
    <xf numFmtId="0" fontId="10" fillId="0" borderId="11" xfId="65" applyFont="1" applyBorder="1" applyAlignment="1" applyProtection="1">
      <alignment horizontal="center" vertical="center"/>
      <protection/>
    </xf>
    <xf numFmtId="184" fontId="10" fillId="0" borderId="27" xfId="65" applyNumberFormat="1" applyFont="1" applyBorder="1" applyAlignment="1" applyProtection="1">
      <alignment horizontal="center" vertical="center"/>
      <protection/>
    </xf>
    <xf numFmtId="184" fontId="10" fillId="0" borderId="18" xfId="65" applyNumberFormat="1" applyFont="1" applyBorder="1" applyAlignment="1" applyProtection="1">
      <alignment horizontal="center" vertical="center"/>
      <protection/>
    </xf>
    <xf numFmtId="184" fontId="10" fillId="0" borderId="19" xfId="65" applyNumberFormat="1" applyFont="1" applyBorder="1" applyAlignment="1" applyProtection="1">
      <alignment horizontal="center" vertical="center"/>
      <protection/>
    </xf>
    <xf numFmtId="184" fontId="10" fillId="0" borderId="23" xfId="65" applyNumberFormat="1" applyFont="1" applyBorder="1" applyAlignment="1" applyProtection="1">
      <alignment horizontal="center" vertical="center"/>
      <protection/>
    </xf>
    <xf numFmtId="184" fontId="10" fillId="0" borderId="77" xfId="65" applyNumberFormat="1" applyFont="1" applyBorder="1" applyAlignment="1" applyProtection="1">
      <alignment horizontal="center" vertical="center"/>
      <protection/>
    </xf>
    <xf numFmtId="184" fontId="10" fillId="0" borderId="24" xfId="65" applyNumberFormat="1" applyFont="1" applyBorder="1" applyAlignment="1" applyProtection="1">
      <alignment horizontal="center" vertical="center"/>
      <protection/>
    </xf>
    <xf numFmtId="0" fontId="10" fillId="0" borderId="27" xfId="65" applyFont="1" applyBorder="1" applyAlignment="1" applyProtection="1">
      <alignment horizontal="center" vertical="center"/>
      <protection/>
    </xf>
    <xf numFmtId="0" fontId="10" fillId="0" borderId="18" xfId="65" applyFont="1" applyBorder="1" applyAlignment="1" applyProtection="1">
      <alignment horizontal="center" vertical="center"/>
      <protection/>
    </xf>
    <xf numFmtId="0" fontId="10" fillId="0" borderId="19" xfId="65" applyFont="1" applyBorder="1" applyAlignment="1" applyProtection="1">
      <alignment horizontal="center" vertical="center"/>
      <protection/>
    </xf>
    <xf numFmtId="0" fontId="10" fillId="0" borderId="37" xfId="65" applyFont="1" applyBorder="1" applyAlignment="1" applyProtection="1">
      <alignment horizontal="center" vertical="center"/>
      <protection/>
    </xf>
    <xf numFmtId="0" fontId="10" fillId="0" borderId="38" xfId="65" applyFont="1" applyBorder="1" applyAlignment="1" applyProtection="1">
      <alignment horizontal="center" vertical="center"/>
      <protection/>
    </xf>
    <xf numFmtId="0" fontId="10" fillId="0" borderId="61" xfId="65" applyFont="1" applyBorder="1" applyAlignment="1" applyProtection="1">
      <alignment horizontal="center" vertical="center"/>
      <protection/>
    </xf>
    <xf numFmtId="0" fontId="10" fillId="0" borderId="17" xfId="65" applyFont="1" applyBorder="1" applyAlignment="1" applyProtection="1">
      <alignment horizontal="center" vertical="center" shrinkToFit="1"/>
      <protection/>
    </xf>
    <xf numFmtId="0" fontId="10" fillId="0" borderId="16" xfId="65" applyFont="1" applyBorder="1" applyAlignment="1" applyProtection="1">
      <alignment horizontal="center" vertical="center" shrinkToFit="1"/>
      <protection/>
    </xf>
    <xf numFmtId="0" fontId="10" fillId="0" borderId="15" xfId="65" applyFont="1" applyBorder="1" applyAlignment="1" applyProtection="1">
      <alignment horizontal="center" vertical="center" shrinkToFit="1"/>
      <protection/>
    </xf>
    <xf numFmtId="0" fontId="10" fillId="0" borderId="13" xfId="65" applyFont="1" applyBorder="1" applyAlignment="1" applyProtection="1">
      <alignment horizontal="center" vertical="center" shrinkToFit="1"/>
      <protection/>
    </xf>
    <xf numFmtId="0" fontId="10" fillId="0" borderId="0" xfId="65" applyFont="1" applyBorder="1" applyAlignment="1" applyProtection="1">
      <alignment horizontal="center" vertical="center" shrinkToFit="1"/>
      <protection/>
    </xf>
    <xf numFmtId="0" fontId="10" fillId="0" borderId="14" xfId="65" applyFont="1" applyBorder="1" applyAlignment="1" applyProtection="1">
      <alignment horizontal="center" vertical="center" shrinkToFit="1"/>
      <protection/>
    </xf>
    <xf numFmtId="0" fontId="10" fillId="0" borderId="12" xfId="65" applyFont="1" applyBorder="1" applyAlignment="1" applyProtection="1">
      <alignment horizontal="center" vertical="center" shrinkToFit="1"/>
      <protection/>
    </xf>
    <xf numFmtId="0" fontId="10" fillId="0" borderId="11" xfId="65" applyFont="1" applyBorder="1" applyAlignment="1" applyProtection="1">
      <alignment horizontal="center" vertical="center" shrinkToFit="1"/>
      <protection/>
    </xf>
    <xf numFmtId="0" fontId="10" fillId="0" borderId="10" xfId="65" applyFont="1" applyBorder="1" applyAlignment="1" applyProtection="1">
      <alignment horizontal="center" vertical="center" shrinkToFit="1"/>
      <protection/>
    </xf>
    <xf numFmtId="0" fontId="10" fillId="0" borderId="0" xfId="65" applyFont="1" applyFill="1" applyBorder="1" applyAlignment="1" applyProtection="1">
      <alignment horizontal="center" vertical="center" shrinkToFit="1"/>
      <protection/>
    </xf>
    <xf numFmtId="0" fontId="111" fillId="36" borderId="88" xfId="65" applyFont="1" applyFill="1" applyBorder="1" applyAlignment="1" applyProtection="1">
      <alignment vertical="center" shrinkToFit="1"/>
      <protection/>
    </xf>
    <xf numFmtId="0" fontId="111" fillId="36" borderId="89" xfId="65" applyFont="1" applyFill="1" applyBorder="1" applyAlignment="1" applyProtection="1">
      <alignment vertical="center" shrinkToFit="1"/>
      <protection/>
    </xf>
    <xf numFmtId="0" fontId="10" fillId="34" borderId="90" xfId="65" applyFont="1" applyFill="1" applyBorder="1" applyAlignment="1" applyProtection="1">
      <alignment vertical="center" shrinkToFit="1"/>
      <protection/>
    </xf>
    <xf numFmtId="0" fontId="111" fillId="36" borderId="91" xfId="65" applyFont="1" applyFill="1" applyBorder="1" applyAlignment="1" applyProtection="1">
      <alignment vertical="center" shrinkToFit="1"/>
      <protection/>
    </xf>
    <xf numFmtId="0" fontId="111" fillId="36" borderId="92" xfId="65" applyFont="1" applyFill="1" applyBorder="1" applyAlignment="1" applyProtection="1">
      <alignment vertical="center" shrinkToFit="1"/>
      <protection/>
    </xf>
    <xf numFmtId="0" fontId="10" fillId="34" borderId="66" xfId="65" applyFont="1" applyFill="1" applyBorder="1" applyAlignment="1" applyProtection="1">
      <alignment horizontal="center" vertical="center" shrinkToFit="1"/>
      <protection/>
    </xf>
    <xf numFmtId="0" fontId="10" fillId="34" borderId="22" xfId="65" applyFont="1" applyFill="1" applyBorder="1" applyAlignment="1" applyProtection="1">
      <alignment horizontal="center" vertical="center" shrinkToFit="1"/>
      <protection/>
    </xf>
    <xf numFmtId="0" fontId="10" fillId="34" borderId="93" xfId="65" applyFont="1" applyFill="1" applyBorder="1" applyAlignment="1" applyProtection="1">
      <alignment horizontal="center" vertical="center" shrinkToFit="1"/>
      <protection/>
    </xf>
    <xf numFmtId="0" fontId="10" fillId="34" borderId="0" xfId="65" applyFont="1" applyFill="1" applyBorder="1" applyAlignment="1" applyProtection="1">
      <alignment horizontal="center" vertical="center" shrinkToFit="1"/>
      <protection/>
    </xf>
    <xf numFmtId="0" fontId="10" fillId="34" borderId="68" xfId="65" applyFont="1" applyFill="1" applyBorder="1" applyAlignment="1" applyProtection="1">
      <alignment horizontal="center" vertical="center" shrinkToFit="1"/>
      <protection/>
    </xf>
    <xf numFmtId="0" fontId="10" fillId="34" borderId="94" xfId="65" applyFont="1" applyFill="1" applyBorder="1" applyAlignment="1" applyProtection="1">
      <alignment horizontal="center" vertical="center" shrinkToFit="1"/>
      <protection/>
    </xf>
    <xf numFmtId="0" fontId="10" fillId="34" borderId="17" xfId="65" applyFont="1" applyFill="1" applyBorder="1" applyAlignment="1" applyProtection="1">
      <alignment vertical="center" shrinkToFit="1"/>
      <protection/>
    </xf>
    <xf numFmtId="0" fontId="10" fillId="34" borderId="15" xfId="65" applyFont="1" applyFill="1" applyBorder="1" applyAlignment="1" applyProtection="1">
      <alignment vertical="center" shrinkToFit="1"/>
      <protection/>
    </xf>
    <xf numFmtId="0" fontId="10" fillId="0" borderId="17" xfId="65" applyFont="1" applyBorder="1" applyAlignment="1" applyProtection="1">
      <alignment vertical="center" shrinkToFit="1"/>
      <protection/>
    </xf>
    <xf numFmtId="0" fontId="10" fillId="0" borderId="15" xfId="65" applyFont="1" applyBorder="1" applyAlignment="1" applyProtection="1">
      <alignment vertical="center" shrinkToFit="1"/>
      <protection/>
    </xf>
    <xf numFmtId="0" fontId="10" fillId="0" borderId="17" xfId="65" applyFont="1" applyFill="1" applyBorder="1" applyAlignment="1" applyProtection="1">
      <alignment horizontal="center" vertical="center" textRotation="255" shrinkToFit="1"/>
      <protection/>
    </xf>
    <xf numFmtId="0" fontId="10" fillId="0" borderId="13" xfId="65" applyFont="1" applyFill="1" applyBorder="1" applyAlignment="1" applyProtection="1">
      <alignment horizontal="center" vertical="center" textRotation="255" shrinkToFit="1"/>
      <protection/>
    </xf>
    <xf numFmtId="0" fontId="10" fillId="0" borderId="12" xfId="65" applyFont="1" applyFill="1" applyBorder="1" applyAlignment="1" applyProtection="1">
      <alignment horizontal="center" vertical="center" textRotation="255" shrinkToFit="1"/>
      <protection/>
    </xf>
    <xf numFmtId="0" fontId="10" fillId="33" borderId="15" xfId="65" applyFont="1" applyFill="1" applyBorder="1" applyAlignment="1" applyProtection="1">
      <alignment horizontal="left" vertical="center" wrapText="1" shrinkToFit="1"/>
      <protection locked="0"/>
    </xf>
    <xf numFmtId="0" fontId="10" fillId="33" borderId="14" xfId="65" applyFont="1" applyFill="1" applyBorder="1" applyAlignment="1" applyProtection="1">
      <alignment horizontal="left" vertical="center" wrapText="1" shrinkToFit="1"/>
      <protection locked="0"/>
    </xf>
    <xf numFmtId="0" fontId="10" fillId="33" borderId="10" xfId="65" applyFont="1" applyFill="1" applyBorder="1" applyAlignment="1" applyProtection="1">
      <alignment horizontal="left" vertical="center" wrapText="1" shrinkToFit="1"/>
      <protection locked="0"/>
    </xf>
    <xf numFmtId="0" fontId="10" fillId="33" borderId="0" xfId="65" applyFont="1" applyFill="1" applyBorder="1" applyAlignment="1" applyProtection="1">
      <alignment horizontal="center" vertical="center" wrapText="1"/>
      <protection locked="0"/>
    </xf>
    <xf numFmtId="0" fontId="10" fillId="33" borderId="46" xfId="65" applyFont="1" applyFill="1" applyBorder="1" applyAlignment="1" applyProtection="1">
      <alignment horizontal="center" vertical="center" wrapText="1"/>
      <protection locked="0"/>
    </xf>
    <xf numFmtId="0" fontId="10" fillId="33" borderId="94" xfId="65" applyFont="1" applyFill="1" applyBorder="1" applyAlignment="1" applyProtection="1">
      <alignment horizontal="center" vertical="center" wrapText="1"/>
      <protection locked="0"/>
    </xf>
    <xf numFmtId="0" fontId="111" fillId="36" borderId="16" xfId="65" applyFont="1" applyFill="1" applyBorder="1" applyAlignment="1" applyProtection="1">
      <alignment horizontal="center" vertical="center" shrinkToFit="1"/>
      <protection/>
    </xf>
    <xf numFmtId="0" fontId="111" fillId="36" borderId="95" xfId="65" applyFont="1" applyFill="1" applyBorder="1" applyAlignment="1" applyProtection="1">
      <alignment horizontal="center" vertical="center" shrinkToFit="1"/>
      <protection/>
    </xf>
    <xf numFmtId="0" fontId="111" fillId="36" borderId="0" xfId="65" applyFont="1" applyFill="1" applyBorder="1" applyAlignment="1" applyProtection="1">
      <alignment horizontal="center" vertical="center" shrinkToFit="1"/>
      <protection/>
    </xf>
    <xf numFmtId="0" fontId="111" fillId="36" borderId="96" xfId="65" applyFont="1" applyFill="1" applyBorder="1" applyAlignment="1" applyProtection="1">
      <alignment horizontal="center" vertical="center" shrinkToFit="1"/>
      <protection/>
    </xf>
    <xf numFmtId="0" fontId="111" fillId="36" borderId="94" xfId="65" applyFont="1" applyFill="1" applyBorder="1" applyAlignment="1" applyProtection="1">
      <alignment horizontal="center" vertical="center" shrinkToFit="1"/>
      <protection/>
    </xf>
    <xf numFmtId="0" fontId="111" fillId="36" borderId="97" xfId="65" applyFont="1" applyFill="1" applyBorder="1" applyAlignment="1" applyProtection="1">
      <alignment horizontal="center" vertical="center" shrinkToFit="1"/>
      <protection/>
    </xf>
    <xf numFmtId="0" fontId="10" fillId="0" borderId="98" xfId="65" applyFont="1" applyFill="1" applyBorder="1" applyAlignment="1" applyProtection="1">
      <alignment vertical="center" wrapText="1"/>
      <protection/>
    </xf>
    <xf numFmtId="0" fontId="10" fillId="0" borderId="99" xfId="65" applyFont="1" applyFill="1" applyBorder="1" applyAlignment="1" applyProtection="1">
      <alignment vertical="center" wrapText="1"/>
      <protection/>
    </xf>
    <xf numFmtId="0" fontId="111" fillId="36" borderId="17" xfId="65" applyFont="1" applyFill="1" applyBorder="1" applyAlignment="1" applyProtection="1">
      <alignment horizontal="center" vertical="center" shrinkToFit="1"/>
      <protection/>
    </xf>
    <xf numFmtId="0" fontId="111" fillId="36" borderId="13" xfId="65" applyFont="1" applyFill="1" applyBorder="1" applyAlignment="1" applyProtection="1">
      <alignment horizontal="center" vertical="center" shrinkToFit="1"/>
      <protection/>
    </xf>
    <xf numFmtId="0" fontId="111" fillId="36" borderId="12" xfId="65" applyFont="1" applyFill="1" applyBorder="1" applyAlignment="1" applyProtection="1">
      <alignment horizontal="center" vertical="center" shrinkToFit="1"/>
      <protection/>
    </xf>
    <xf numFmtId="0" fontId="111" fillId="36" borderId="11" xfId="65" applyFont="1" applyFill="1" applyBorder="1" applyAlignment="1" applyProtection="1">
      <alignment horizontal="center" vertical="center" shrinkToFit="1"/>
      <protection/>
    </xf>
    <xf numFmtId="0" fontId="111" fillId="36" borderId="100" xfId="65" applyFont="1" applyFill="1" applyBorder="1" applyAlignment="1" applyProtection="1">
      <alignment horizontal="center" vertical="center" shrinkToFit="1"/>
      <protection/>
    </xf>
    <xf numFmtId="0" fontId="10" fillId="0" borderId="13" xfId="65" applyFont="1" applyBorder="1" applyAlignment="1" applyProtection="1">
      <alignment horizontal="left" vertical="top" wrapText="1" indent="1"/>
      <protection/>
    </xf>
    <xf numFmtId="0" fontId="10" fillId="0" borderId="0" xfId="65" applyFont="1" applyBorder="1" applyAlignment="1" applyProtection="1">
      <alignment horizontal="left" vertical="top" wrapText="1" indent="1"/>
      <protection/>
    </xf>
    <xf numFmtId="0" fontId="10" fillId="0" borderId="14" xfId="65" applyFont="1" applyBorder="1" applyAlignment="1" applyProtection="1">
      <alignment horizontal="left" vertical="top" wrapText="1" indent="1"/>
      <protection/>
    </xf>
    <xf numFmtId="38" fontId="10" fillId="33" borderId="78" xfId="51" applyFont="1" applyFill="1" applyBorder="1" applyAlignment="1" applyProtection="1">
      <alignment vertical="center" shrinkToFit="1"/>
      <protection locked="0"/>
    </xf>
    <xf numFmtId="38" fontId="10" fillId="33" borderId="79" xfId="51" applyFont="1" applyFill="1" applyBorder="1" applyAlignment="1" applyProtection="1">
      <alignment vertical="center" shrinkToFit="1"/>
      <protection locked="0"/>
    </xf>
    <xf numFmtId="38" fontId="10" fillId="33" borderId="80" xfId="51" applyFont="1" applyFill="1" applyBorder="1" applyAlignment="1" applyProtection="1">
      <alignment vertical="center" shrinkToFit="1"/>
      <protection locked="0"/>
    </xf>
    <xf numFmtId="38" fontId="10" fillId="33" borderId="23" xfId="51" applyFont="1" applyFill="1" applyBorder="1" applyAlignment="1" applyProtection="1">
      <alignment vertical="center" shrinkToFit="1"/>
      <protection locked="0"/>
    </xf>
    <xf numFmtId="38" fontId="10" fillId="33" borderId="77" xfId="51" applyFont="1" applyFill="1" applyBorder="1" applyAlignment="1" applyProtection="1">
      <alignment vertical="center" shrinkToFit="1"/>
      <protection locked="0"/>
    </xf>
    <xf numFmtId="38" fontId="10" fillId="33" borderId="24" xfId="51" applyFont="1" applyFill="1" applyBorder="1" applyAlignment="1" applyProtection="1">
      <alignment vertical="center" shrinkToFit="1"/>
      <protection locked="0"/>
    </xf>
    <xf numFmtId="0" fontId="10" fillId="0" borderId="13" xfId="65" applyFont="1" applyBorder="1" applyAlignment="1" applyProtection="1">
      <alignment vertical="center" shrinkToFit="1"/>
      <protection/>
    </xf>
    <xf numFmtId="0" fontId="10" fillId="0" borderId="14" xfId="65" applyFont="1" applyBorder="1" applyAlignment="1" applyProtection="1">
      <alignment vertical="center" shrinkToFit="1"/>
      <protection/>
    </xf>
    <xf numFmtId="0" fontId="10" fillId="0" borderId="17" xfId="65" applyFont="1" applyFill="1" applyBorder="1" applyAlignment="1" applyProtection="1">
      <alignment vertical="center" wrapText="1"/>
      <protection/>
    </xf>
    <xf numFmtId="0" fontId="10" fillId="0" borderId="15" xfId="65" applyFont="1" applyFill="1" applyBorder="1" applyAlignment="1" applyProtection="1">
      <alignment vertical="center" wrapText="1"/>
      <protection/>
    </xf>
    <xf numFmtId="183" fontId="10" fillId="0" borderId="17" xfId="65" applyNumberFormat="1" applyFont="1" applyFill="1" applyBorder="1" applyAlignment="1" applyProtection="1">
      <alignment horizontal="center" vertical="center" shrinkToFit="1"/>
      <protection/>
    </xf>
    <xf numFmtId="183" fontId="10" fillId="0" borderId="16" xfId="65" applyNumberFormat="1" applyFont="1" applyFill="1" applyBorder="1" applyAlignment="1" applyProtection="1">
      <alignment horizontal="center" vertical="center" shrinkToFit="1"/>
      <protection/>
    </xf>
    <xf numFmtId="183" fontId="10" fillId="0" borderId="15" xfId="65" applyNumberFormat="1" applyFont="1" applyFill="1" applyBorder="1" applyAlignment="1" applyProtection="1">
      <alignment horizontal="center" vertical="center" shrinkToFit="1"/>
      <protection/>
    </xf>
    <xf numFmtId="183" fontId="10" fillId="0" borderId="12" xfId="65" applyNumberFormat="1" applyFont="1" applyFill="1" applyBorder="1" applyAlignment="1" applyProtection="1">
      <alignment horizontal="center" vertical="center" shrinkToFit="1"/>
      <protection/>
    </xf>
    <xf numFmtId="183" fontId="10" fillId="0" borderId="11" xfId="65" applyNumberFormat="1" applyFont="1" applyFill="1" applyBorder="1" applyAlignment="1" applyProtection="1">
      <alignment horizontal="center" vertical="center" shrinkToFit="1"/>
      <protection/>
    </xf>
    <xf numFmtId="183" fontId="10" fillId="0" borderId="10" xfId="65" applyNumberFormat="1" applyFont="1" applyFill="1" applyBorder="1" applyAlignment="1" applyProtection="1">
      <alignment horizontal="center" vertical="center" shrinkToFit="1"/>
      <protection/>
    </xf>
    <xf numFmtId="38" fontId="10" fillId="0" borderId="12" xfId="51" applyFont="1" applyFill="1" applyBorder="1" applyAlignment="1" applyProtection="1">
      <alignment vertical="center" shrinkToFit="1"/>
      <protection/>
    </xf>
    <xf numFmtId="38" fontId="10" fillId="0" borderId="11" xfId="51" applyFont="1" applyFill="1" applyBorder="1" applyAlignment="1" applyProtection="1">
      <alignment vertical="center" shrinkToFit="1"/>
      <protection/>
    </xf>
    <xf numFmtId="38" fontId="10" fillId="0" borderId="10" xfId="51" applyFont="1" applyFill="1" applyBorder="1" applyAlignment="1" applyProtection="1">
      <alignment vertical="center" shrinkToFit="1"/>
      <protection/>
    </xf>
    <xf numFmtId="0" fontId="10" fillId="0" borderId="37" xfId="65" applyFont="1" applyBorder="1" applyAlignment="1" applyProtection="1">
      <alignment horizontal="center" vertical="center" shrinkToFit="1"/>
      <protection/>
    </xf>
    <xf numFmtId="0" fontId="10" fillId="0" borderId="61" xfId="65" applyFont="1" applyBorder="1" applyAlignment="1" applyProtection="1">
      <alignment horizontal="center" vertical="center" shrinkToFit="1"/>
      <protection/>
    </xf>
    <xf numFmtId="0" fontId="10" fillId="0" borderId="12" xfId="65" applyFont="1" applyBorder="1" applyAlignment="1" applyProtection="1">
      <alignment horizontal="left" vertical="center" wrapText="1" indent="1"/>
      <protection/>
    </xf>
    <xf numFmtId="0" fontId="10" fillId="0" borderId="11" xfId="65" applyFont="1" applyBorder="1" applyAlignment="1" applyProtection="1">
      <alignment horizontal="left" vertical="center" wrapText="1" indent="1"/>
      <protection/>
    </xf>
    <xf numFmtId="0" fontId="10" fillId="0" borderId="23" xfId="65" applyFont="1" applyFill="1" applyBorder="1" applyAlignment="1" applyProtection="1">
      <alignment vertical="center" wrapText="1"/>
      <protection/>
    </xf>
    <xf numFmtId="0" fontId="10" fillId="0" borderId="77" xfId="65" applyFont="1" applyFill="1" applyBorder="1" applyAlignment="1" applyProtection="1">
      <alignment vertical="center" wrapText="1"/>
      <protection/>
    </xf>
    <xf numFmtId="0" fontId="10" fillId="0" borderId="24" xfId="65" applyFont="1" applyFill="1" applyBorder="1" applyAlignment="1" applyProtection="1">
      <alignment vertical="center" wrapText="1"/>
      <protection/>
    </xf>
    <xf numFmtId="0" fontId="10" fillId="0" borderId="78" xfId="65" applyFont="1" applyFill="1" applyBorder="1" applyAlignment="1" applyProtection="1">
      <alignment vertical="center" wrapText="1"/>
      <protection/>
    </xf>
    <xf numFmtId="0" fontId="10" fillId="0" borderId="79" xfId="65" applyFont="1" applyFill="1" applyBorder="1" applyAlignment="1" applyProtection="1">
      <alignment vertical="center" wrapText="1"/>
      <protection/>
    </xf>
    <xf numFmtId="0" fontId="10" fillId="0" borderId="80" xfId="65" applyFont="1" applyFill="1" applyBorder="1" applyAlignment="1" applyProtection="1">
      <alignment vertical="center" wrapText="1"/>
      <protection/>
    </xf>
    <xf numFmtId="0" fontId="10" fillId="13" borderId="18" xfId="65" applyFont="1" applyFill="1" applyBorder="1" applyAlignment="1" applyProtection="1">
      <alignment horizontal="center" vertical="center" wrapText="1"/>
      <protection/>
    </xf>
    <xf numFmtId="0" fontId="10" fillId="13" borderId="19" xfId="65" applyFont="1" applyFill="1" applyBorder="1" applyAlignment="1" applyProtection="1">
      <alignment horizontal="center" vertical="center" wrapText="1"/>
      <protection/>
    </xf>
    <xf numFmtId="0" fontId="10" fillId="0" borderId="28" xfId="65" applyFont="1" applyBorder="1" applyAlignment="1" applyProtection="1">
      <alignment horizontal="center" vertical="center" wrapText="1"/>
      <protection/>
    </xf>
    <xf numFmtId="0" fontId="10" fillId="0" borderId="37" xfId="65" applyFont="1" applyBorder="1" applyAlignment="1" applyProtection="1">
      <alignment horizontal="center" vertical="center" wrapText="1"/>
      <protection/>
    </xf>
    <xf numFmtId="0" fontId="10" fillId="0" borderId="17" xfId="65" applyFont="1" applyBorder="1" applyAlignment="1" applyProtection="1">
      <alignment horizontal="right" vertical="center" wrapText="1" indent="1"/>
      <protection/>
    </xf>
    <xf numFmtId="0" fontId="10" fillId="0" borderId="16" xfId="65" applyFont="1" applyBorder="1" applyAlignment="1" applyProtection="1">
      <alignment horizontal="right" vertical="center" wrapText="1" indent="1"/>
      <protection/>
    </xf>
    <xf numFmtId="0" fontId="10" fillId="0" borderId="15" xfId="65" applyFont="1" applyBorder="1" applyAlignment="1" applyProtection="1">
      <alignment horizontal="right" vertical="center" wrapText="1" indent="1"/>
      <protection/>
    </xf>
    <xf numFmtId="0" fontId="10" fillId="0" borderId="17" xfId="65" applyFont="1" applyFill="1" applyBorder="1" applyAlignment="1" applyProtection="1">
      <alignment horizontal="center" vertical="center" shrinkToFit="1"/>
      <protection/>
    </xf>
    <xf numFmtId="0" fontId="10" fillId="0" borderId="16" xfId="65" applyFont="1" applyFill="1" applyBorder="1" applyAlignment="1" applyProtection="1">
      <alignment horizontal="center" vertical="center" shrinkToFit="1"/>
      <protection/>
    </xf>
    <xf numFmtId="0" fontId="10" fillId="0" borderId="15" xfId="65" applyFont="1" applyFill="1" applyBorder="1" applyAlignment="1" applyProtection="1">
      <alignment horizontal="center" vertical="center" shrinkToFit="1"/>
      <protection/>
    </xf>
    <xf numFmtId="0" fontId="10" fillId="0" borderId="12" xfId="65" applyFont="1" applyFill="1" applyBorder="1" applyAlignment="1" applyProtection="1">
      <alignment horizontal="center" vertical="center" shrinkToFit="1"/>
      <protection/>
    </xf>
    <xf numFmtId="0" fontId="10" fillId="0" borderId="11" xfId="65" applyFont="1" applyFill="1" applyBorder="1" applyAlignment="1" applyProtection="1">
      <alignment horizontal="center" vertical="center" shrinkToFit="1"/>
      <protection/>
    </xf>
    <xf numFmtId="0" fontId="10" fillId="0" borderId="10" xfId="65" applyFont="1" applyFill="1" applyBorder="1" applyAlignment="1" applyProtection="1">
      <alignment horizontal="center" vertical="center" shrinkToFit="1"/>
      <protection/>
    </xf>
    <xf numFmtId="38" fontId="10" fillId="0" borderId="23" xfId="51" applyFont="1" applyFill="1" applyBorder="1" applyAlignment="1" applyProtection="1">
      <alignment vertical="center" shrinkToFit="1"/>
      <protection/>
    </xf>
    <xf numFmtId="38" fontId="10" fillId="0" borderId="77" xfId="51" applyFont="1" applyFill="1" applyBorder="1" applyAlignment="1" applyProtection="1">
      <alignment vertical="center" shrinkToFit="1"/>
      <protection/>
    </xf>
    <xf numFmtId="38" fontId="10" fillId="0" borderId="24" xfId="51" applyFont="1" applyFill="1" applyBorder="1" applyAlignment="1" applyProtection="1">
      <alignment vertical="center" shrinkToFit="1"/>
      <protection/>
    </xf>
    <xf numFmtId="38" fontId="10" fillId="33" borderId="23" xfId="52" applyFont="1" applyFill="1" applyBorder="1" applyAlignment="1" applyProtection="1">
      <alignment vertical="center" shrinkToFit="1"/>
      <protection locked="0"/>
    </xf>
    <xf numFmtId="38" fontId="10" fillId="33" borderId="77" xfId="52" applyFont="1" applyFill="1" applyBorder="1" applyAlignment="1" applyProtection="1">
      <alignment vertical="center" shrinkToFit="1"/>
      <protection locked="0"/>
    </xf>
    <xf numFmtId="38" fontId="10" fillId="33" borderId="24" xfId="52" applyFont="1" applyFill="1" applyBorder="1" applyAlignment="1" applyProtection="1">
      <alignment vertical="center" shrinkToFit="1"/>
      <protection locked="0"/>
    </xf>
    <xf numFmtId="38" fontId="10" fillId="33" borderId="78" xfId="52" applyFont="1" applyFill="1" applyBorder="1" applyAlignment="1" applyProtection="1">
      <alignment vertical="center" shrinkToFit="1"/>
      <protection locked="0"/>
    </xf>
    <xf numFmtId="38" fontId="10" fillId="33" borderId="79" xfId="52" applyFont="1" applyFill="1" applyBorder="1" applyAlignment="1" applyProtection="1">
      <alignment vertical="center" shrinkToFit="1"/>
      <protection locked="0"/>
    </xf>
    <xf numFmtId="38" fontId="10" fillId="33" borderId="80" xfId="52" applyFont="1" applyFill="1" applyBorder="1" applyAlignment="1" applyProtection="1">
      <alignment vertical="center" shrinkToFit="1"/>
      <protection locked="0"/>
    </xf>
    <xf numFmtId="38" fontId="10" fillId="13" borderId="27" xfId="52" applyFont="1" applyFill="1" applyBorder="1" applyAlignment="1" applyProtection="1">
      <alignment vertical="center" shrinkToFit="1"/>
      <protection/>
    </xf>
    <xf numFmtId="38" fontId="10" fillId="13" borderId="18" xfId="52" applyFont="1" applyFill="1" applyBorder="1" applyAlignment="1" applyProtection="1">
      <alignment vertical="center" shrinkToFit="1"/>
      <protection/>
    </xf>
    <xf numFmtId="38" fontId="10" fillId="13" borderId="19" xfId="52" applyFont="1" applyFill="1" applyBorder="1" applyAlignment="1" applyProtection="1">
      <alignment vertical="center" shrinkToFit="1"/>
      <protection/>
    </xf>
    <xf numFmtId="38" fontId="10" fillId="33" borderId="12" xfId="51" applyFont="1" applyFill="1" applyBorder="1" applyAlignment="1" applyProtection="1">
      <alignment vertical="center" shrinkToFit="1"/>
      <protection locked="0"/>
    </xf>
    <xf numFmtId="38" fontId="10" fillId="33" borderId="11" xfId="51" applyFont="1" applyFill="1" applyBorder="1" applyAlignment="1" applyProtection="1">
      <alignment vertical="center" shrinkToFit="1"/>
      <protection locked="0"/>
    </xf>
    <xf numFmtId="38" fontId="10" fillId="33" borderId="10" xfId="51" applyFont="1" applyFill="1" applyBorder="1" applyAlignment="1" applyProtection="1">
      <alignment vertical="center" shrinkToFit="1"/>
      <protection locked="0"/>
    </xf>
    <xf numFmtId="0" fontId="10" fillId="33" borderId="23" xfId="65" applyFont="1" applyFill="1" applyBorder="1" applyAlignment="1" applyProtection="1">
      <alignment vertical="center" shrinkToFit="1"/>
      <protection locked="0"/>
    </xf>
    <xf numFmtId="0" fontId="10" fillId="33" borderId="77" xfId="65" applyFont="1" applyFill="1" applyBorder="1" applyAlignment="1" applyProtection="1">
      <alignment vertical="center" shrinkToFit="1"/>
      <protection locked="0"/>
    </xf>
    <xf numFmtId="0" fontId="10" fillId="33" borderId="24" xfId="65" applyFont="1" applyFill="1" applyBorder="1" applyAlignment="1" applyProtection="1">
      <alignment vertical="center" shrinkToFit="1"/>
      <protection locked="0"/>
    </xf>
    <xf numFmtId="38" fontId="10" fillId="33" borderId="23" xfId="48" applyFont="1" applyFill="1" applyBorder="1" applyAlignment="1" applyProtection="1">
      <alignment vertical="center" shrinkToFit="1"/>
      <protection locked="0"/>
    </xf>
    <xf numFmtId="38" fontId="10" fillId="33" borderId="77" xfId="48" applyFont="1" applyFill="1" applyBorder="1" applyAlignment="1" applyProtection="1">
      <alignment vertical="center" shrinkToFit="1"/>
      <protection locked="0"/>
    </xf>
    <xf numFmtId="38" fontId="10" fillId="33" borderId="24" xfId="48" applyFont="1" applyFill="1" applyBorder="1" applyAlignment="1" applyProtection="1">
      <alignment vertical="center" shrinkToFit="1"/>
      <protection locked="0"/>
    </xf>
    <xf numFmtId="38" fontId="111" fillId="36" borderId="72" xfId="51" applyFont="1" applyFill="1" applyBorder="1" applyAlignment="1" applyProtection="1">
      <alignment vertical="center" shrinkToFit="1"/>
      <protection/>
    </xf>
    <xf numFmtId="38" fontId="111" fillId="36" borderId="32" xfId="51" applyFont="1" applyFill="1" applyBorder="1" applyAlignment="1" applyProtection="1">
      <alignment vertical="center" shrinkToFit="1"/>
      <protection/>
    </xf>
    <xf numFmtId="38" fontId="111" fillId="36" borderId="73" xfId="51" applyFont="1" applyFill="1" applyBorder="1" applyAlignment="1" applyProtection="1">
      <alignment vertical="center" shrinkToFit="1"/>
      <protection/>
    </xf>
    <xf numFmtId="38" fontId="111" fillId="36" borderId="77" xfId="51" applyFont="1" applyFill="1" applyBorder="1" applyAlignment="1" applyProtection="1">
      <alignment vertical="center" shrinkToFit="1"/>
      <protection/>
    </xf>
    <xf numFmtId="38" fontId="111" fillId="36" borderId="75" xfId="51" applyFont="1" applyFill="1" applyBorder="1" applyAlignment="1" applyProtection="1">
      <alignment vertical="center" shrinkToFit="1"/>
      <protection/>
    </xf>
    <xf numFmtId="38" fontId="111" fillId="36" borderId="101" xfId="51" applyFont="1" applyFill="1" applyBorder="1" applyAlignment="1" applyProtection="1">
      <alignment vertical="center" shrinkToFit="1"/>
      <protection/>
    </xf>
    <xf numFmtId="38" fontId="111" fillId="36" borderId="102" xfId="51" applyFont="1" applyFill="1" applyBorder="1" applyAlignment="1" applyProtection="1">
      <alignment vertical="center" shrinkToFit="1"/>
      <protection/>
    </xf>
    <xf numFmtId="38" fontId="111" fillId="36" borderId="74" xfId="51" applyFont="1" applyFill="1" applyBorder="1" applyAlignment="1" applyProtection="1">
      <alignment vertical="center" shrinkToFit="1"/>
      <protection/>
    </xf>
    <xf numFmtId="38" fontId="111" fillId="36" borderId="103" xfId="51" applyFont="1" applyFill="1" applyBorder="1" applyAlignment="1" applyProtection="1">
      <alignment vertical="center" shrinkToFit="1"/>
      <protection/>
    </xf>
    <xf numFmtId="38" fontId="111" fillId="36" borderId="104" xfId="51" applyFont="1" applyFill="1" applyBorder="1" applyAlignment="1" applyProtection="1">
      <alignment vertical="center" shrinkToFit="1"/>
      <protection/>
    </xf>
    <xf numFmtId="38" fontId="10" fillId="33" borderId="12" xfId="48" applyFont="1" applyFill="1" applyBorder="1" applyAlignment="1" applyProtection="1">
      <alignment vertical="center" shrinkToFit="1"/>
      <protection locked="0"/>
    </xf>
    <xf numFmtId="38" fontId="10" fillId="33" borderId="11" xfId="48" applyFont="1" applyFill="1" applyBorder="1" applyAlignment="1" applyProtection="1">
      <alignment vertical="center" shrinkToFit="1"/>
      <protection locked="0"/>
    </xf>
    <xf numFmtId="38" fontId="10" fillId="33" borderId="10" xfId="48" applyFont="1" applyFill="1" applyBorder="1" applyAlignment="1" applyProtection="1">
      <alignment vertical="center" shrinkToFit="1"/>
      <protection locked="0"/>
    </xf>
    <xf numFmtId="38" fontId="10" fillId="33" borderId="78" xfId="48" applyFont="1" applyFill="1" applyBorder="1" applyAlignment="1" applyProtection="1">
      <alignment vertical="center" shrinkToFit="1"/>
      <protection locked="0"/>
    </xf>
    <xf numFmtId="38" fontId="10" fillId="33" borderId="79" xfId="48" applyFont="1" applyFill="1" applyBorder="1" applyAlignment="1" applyProtection="1">
      <alignment vertical="center" shrinkToFit="1"/>
      <protection locked="0"/>
    </xf>
    <xf numFmtId="38" fontId="10" fillId="33" borderId="80" xfId="48" applyFont="1" applyFill="1" applyBorder="1" applyAlignment="1" applyProtection="1">
      <alignment vertical="center" shrinkToFit="1"/>
      <protection locked="0"/>
    </xf>
    <xf numFmtId="38" fontId="10" fillId="34" borderId="105" xfId="51" applyFont="1" applyFill="1" applyBorder="1" applyAlignment="1" applyProtection="1">
      <alignment vertical="center" shrinkToFit="1"/>
      <protection/>
    </xf>
    <xf numFmtId="38" fontId="10" fillId="34" borderId="106" xfId="51" applyFont="1" applyFill="1" applyBorder="1" applyAlignment="1" applyProtection="1">
      <alignment vertical="center" shrinkToFit="1"/>
      <protection/>
    </xf>
    <xf numFmtId="38" fontId="10" fillId="34" borderId="107" xfId="51" applyFont="1" applyFill="1" applyBorder="1" applyAlignment="1" applyProtection="1">
      <alignment vertical="center" shrinkToFit="1"/>
      <protection/>
    </xf>
    <xf numFmtId="38" fontId="10" fillId="34" borderId="108" xfId="51" applyFont="1" applyFill="1" applyBorder="1" applyAlignment="1" applyProtection="1">
      <alignment vertical="center" shrinkToFit="1"/>
      <protection/>
    </xf>
    <xf numFmtId="38" fontId="10" fillId="34" borderId="35" xfId="51" applyFont="1" applyFill="1" applyBorder="1" applyAlignment="1" applyProtection="1">
      <alignment vertical="center" shrinkToFit="1"/>
      <protection/>
    </xf>
    <xf numFmtId="38" fontId="10" fillId="34" borderId="36" xfId="51" applyFont="1" applyFill="1" applyBorder="1" applyAlignment="1" applyProtection="1">
      <alignment vertical="center" shrinkToFit="1"/>
      <protection/>
    </xf>
    <xf numFmtId="38" fontId="10" fillId="34" borderId="23" xfId="51" applyFont="1" applyFill="1" applyBorder="1" applyAlignment="1" applyProtection="1">
      <alignment vertical="center" shrinkToFit="1"/>
      <protection/>
    </xf>
    <xf numFmtId="38" fontId="10" fillId="34" borderId="77" xfId="51" applyFont="1" applyFill="1" applyBorder="1" applyAlignment="1" applyProtection="1">
      <alignment vertical="center" shrinkToFit="1"/>
      <protection/>
    </xf>
    <xf numFmtId="38" fontId="10" fillId="34" borderId="24" xfId="51" applyFont="1" applyFill="1" applyBorder="1" applyAlignment="1" applyProtection="1">
      <alignment vertical="center" shrinkToFit="1"/>
      <protection/>
    </xf>
    <xf numFmtId="38" fontId="10" fillId="34" borderId="78" xfId="51" applyFont="1" applyFill="1" applyBorder="1" applyAlignment="1" applyProtection="1">
      <alignment vertical="center" shrinkToFit="1"/>
      <protection/>
    </xf>
    <xf numFmtId="38" fontId="10" fillId="34" borderId="79" xfId="51" applyFont="1" applyFill="1" applyBorder="1" applyAlignment="1" applyProtection="1">
      <alignment vertical="center" shrinkToFit="1"/>
      <protection/>
    </xf>
    <xf numFmtId="38" fontId="10" fillId="34" borderId="80" xfId="51" applyFont="1" applyFill="1" applyBorder="1" applyAlignment="1" applyProtection="1">
      <alignment vertical="center" shrinkToFit="1"/>
      <protection/>
    </xf>
    <xf numFmtId="0" fontId="10" fillId="0" borderId="23" xfId="65" applyFont="1" applyBorder="1" applyAlignment="1" applyProtection="1">
      <alignment horizontal="center" vertical="center"/>
      <protection/>
    </xf>
    <xf numFmtId="0" fontId="10" fillId="0" borderId="77" xfId="65" applyFont="1" applyBorder="1" applyAlignment="1" applyProtection="1">
      <alignment horizontal="center" vertical="center"/>
      <protection/>
    </xf>
    <xf numFmtId="0" fontId="10" fillId="0" borderId="25" xfId="65" applyFont="1" applyBorder="1" applyAlignment="1" applyProtection="1">
      <alignment horizontal="center" vertical="center"/>
      <protection/>
    </xf>
    <xf numFmtId="0" fontId="10" fillId="0" borderId="34" xfId="65" applyFont="1" applyBorder="1" applyAlignment="1" applyProtection="1">
      <alignment horizontal="center" vertical="center"/>
      <protection/>
    </xf>
    <xf numFmtId="0" fontId="10" fillId="0" borderId="78" xfId="65" applyFont="1" applyBorder="1" applyAlignment="1" applyProtection="1">
      <alignment horizontal="center" vertical="center"/>
      <protection/>
    </xf>
    <xf numFmtId="0" fontId="10" fillId="0" borderId="79" xfId="65" applyFont="1" applyBorder="1" applyAlignment="1" applyProtection="1">
      <alignment horizontal="center" vertical="center"/>
      <protection/>
    </xf>
    <xf numFmtId="0" fontId="10" fillId="0" borderId="80" xfId="65" applyFont="1" applyBorder="1" applyAlignment="1" applyProtection="1">
      <alignment horizontal="center" vertical="center"/>
      <protection/>
    </xf>
    <xf numFmtId="0" fontId="10" fillId="0" borderId="78" xfId="65" applyFont="1" applyBorder="1" applyAlignment="1" applyProtection="1">
      <alignment horizontal="center" vertical="center" shrinkToFit="1"/>
      <protection/>
    </xf>
    <xf numFmtId="0" fontId="10" fillId="0" borderId="80" xfId="65" applyFont="1" applyBorder="1" applyAlignment="1" applyProtection="1">
      <alignment horizontal="center" vertical="center" shrinkToFit="1"/>
      <protection/>
    </xf>
    <xf numFmtId="0" fontId="10" fillId="34" borderId="33" xfId="65" applyFont="1" applyFill="1" applyBorder="1" applyAlignment="1" applyProtection="1">
      <alignment horizontal="center" vertical="center" shrinkToFit="1"/>
      <protection/>
    </xf>
    <xf numFmtId="0" fontId="10" fillId="34" borderId="65" xfId="65" applyFont="1" applyFill="1" applyBorder="1" applyAlignment="1" applyProtection="1">
      <alignment horizontal="center" vertical="center" shrinkToFit="1"/>
      <protection/>
    </xf>
    <xf numFmtId="0" fontId="10" fillId="0" borderId="32" xfId="65" applyFont="1" applyBorder="1" applyAlignment="1" applyProtection="1">
      <alignment horizontal="center" vertical="center" shrinkToFit="1"/>
      <protection/>
    </xf>
    <xf numFmtId="0" fontId="10" fillId="0" borderId="64" xfId="65" applyFont="1" applyBorder="1" applyAlignment="1" applyProtection="1">
      <alignment horizontal="center" vertical="center" shrinkToFit="1"/>
      <protection/>
    </xf>
    <xf numFmtId="0" fontId="10" fillId="34" borderId="77" xfId="65" applyFont="1" applyFill="1" applyBorder="1" applyAlignment="1" applyProtection="1">
      <alignment horizontal="center" vertical="center" shrinkToFit="1"/>
      <protection/>
    </xf>
    <xf numFmtId="0" fontId="10" fillId="34" borderId="24" xfId="65" applyFont="1" applyFill="1" applyBorder="1" applyAlignment="1" applyProtection="1">
      <alignment horizontal="center" vertical="center" shrinkToFit="1"/>
      <protection/>
    </xf>
    <xf numFmtId="0" fontId="16" fillId="0" borderId="0" xfId="65" applyFont="1" applyAlignment="1" applyProtection="1">
      <alignment vertical="center" wrapText="1"/>
      <protection/>
    </xf>
    <xf numFmtId="0" fontId="10" fillId="0" borderId="15" xfId="65" applyFont="1" applyBorder="1" applyAlignment="1" applyProtection="1">
      <alignment horizontal="center" vertical="center"/>
      <protection/>
    </xf>
    <xf numFmtId="0" fontId="10" fillId="0" borderId="14" xfId="65" applyFont="1" applyBorder="1" applyAlignment="1" applyProtection="1">
      <alignment horizontal="center" vertical="center"/>
      <protection/>
    </xf>
    <xf numFmtId="0" fontId="10" fillId="0" borderId="10" xfId="65" applyFont="1" applyBorder="1" applyAlignment="1" applyProtection="1">
      <alignment horizontal="center" vertical="center"/>
      <protection/>
    </xf>
    <xf numFmtId="0" fontId="10" fillId="0" borderId="13" xfId="65" applyFont="1" applyFill="1" applyBorder="1" applyAlignment="1" applyProtection="1">
      <alignment horizontal="center" vertical="center" shrinkToFit="1"/>
      <protection/>
    </xf>
    <xf numFmtId="0" fontId="10" fillId="0" borderId="16" xfId="65" applyFont="1" applyFill="1" applyBorder="1" applyAlignment="1" applyProtection="1">
      <alignment horizontal="center" vertical="center" textRotation="255" shrinkToFit="1"/>
      <protection/>
    </xf>
    <xf numFmtId="0" fontId="10" fillId="0" borderId="0" xfId="65" applyFont="1" applyFill="1" applyBorder="1" applyAlignment="1" applyProtection="1">
      <alignment horizontal="center" vertical="center" textRotation="255" shrinkToFit="1"/>
      <protection/>
    </xf>
    <xf numFmtId="0" fontId="10" fillId="0" borderId="11" xfId="65" applyFont="1" applyFill="1" applyBorder="1" applyAlignment="1" applyProtection="1">
      <alignment horizontal="center" vertical="center" textRotation="255" shrinkToFit="1"/>
      <protection/>
    </xf>
    <xf numFmtId="0" fontId="109" fillId="33" borderId="13" xfId="65" applyFont="1" applyFill="1" applyBorder="1" applyAlignment="1" applyProtection="1">
      <alignment horizontal="center" vertical="center" wrapText="1"/>
      <protection locked="0"/>
    </xf>
    <xf numFmtId="0" fontId="109" fillId="33" borderId="14" xfId="65" applyFont="1" applyFill="1" applyBorder="1" applyAlignment="1" applyProtection="1">
      <alignment horizontal="center" vertical="center" wrapText="1"/>
      <protection locked="0"/>
    </xf>
    <xf numFmtId="0" fontId="109" fillId="33" borderId="86" xfId="65" applyFont="1" applyFill="1" applyBorder="1" applyAlignment="1" applyProtection="1">
      <alignment horizontal="center" vertical="center" wrapText="1"/>
      <protection locked="0"/>
    </xf>
    <xf numFmtId="0" fontId="109" fillId="33" borderId="87" xfId="65" applyFont="1" applyFill="1" applyBorder="1" applyAlignment="1" applyProtection="1">
      <alignment horizontal="center" vertical="center" wrapText="1"/>
      <protection locked="0"/>
    </xf>
    <xf numFmtId="0" fontId="10" fillId="0" borderId="17" xfId="65" applyFont="1" applyFill="1" applyBorder="1" applyAlignment="1" applyProtection="1">
      <alignment vertical="center"/>
      <protection/>
    </xf>
    <xf numFmtId="0" fontId="10" fillId="0" borderId="15" xfId="65" applyFont="1" applyFill="1" applyBorder="1" applyAlignment="1" applyProtection="1">
      <alignment vertical="center"/>
      <protection/>
    </xf>
    <xf numFmtId="0" fontId="10" fillId="0" borderId="98" xfId="65" applyFont="1" applyFill="1" applyBorder="1" applyAlignment="1" applyProtection="1">
      <alignment vertical="center"/>
      <protection/>
    </xf>
    <xf numFmtId="0" fontId="10" fillId="0" borderId="99" xfId="65" applyFont="1" applyFill="1" applyBorder="1" applyAlignment="1" applyProtection="1">
      <alignment vertical="center"/>
      <protection/>
    </xf>
    <xf numFmtId="183" fontId="10" fillId="0" borderId="37" xfId="65" applyNumberFormat="1" applyFont="1" applyFill="1" applyBorder="1" applyAlignment="1" applyProtection="1">
      <alignment horizontal="center" vertical="center" shrinkToFit="1"/>
      <protection/>
    </xf>
    <xf numFmtId="183" fontId="10" fillId="0" borderId="61" xfId="65" applyNumberFormat="1" applyFont="1" applyFill="1" applyBorder="1" applyAlignment="1" applyProtection="1">
      <alignment horizontal="center" vertical="center" shrinkToFit="1"/>
      <protection/>
    </xf>
    <xf numFmtId="0" fontId="10" fillId="0" borderId="17" xfId="65" applyFont="1" applyBorder="1" applyAlignment="1" applyProtection="1">
      <alignment horizontal="right" wrapText="1" indent="1"/>
      <protection/>
    </xf>
    <xf numFmtId="0" fontId="10" fillId="0" borderId="16" xfId="65" applyFont="1" applyBorder="1" applyAlignment="1" applyProtection="1">
      <alignment horizontal="right" wrapText="1" indent="1"/>
      <protection/>
    </xf>
    <xf numFmtId="0" fontId="10" fillId="0" borderId="15" xfId="65" applyFont="1" applyBorder="1" applyAlignment="1" applyProtection="1">
      <alignment horizontal="right" wrapText="1" indent="1"/>
      <protection/>
    </xf>
    <xf numFmtId="183" fontId="10" fillId="0" borderId="38" xfId="65" applyNumberFormat="1" applyFont="1" applyFill="1" applyBorder="1" applyAlignment="1" applyProtection="1">
      <alignment horizontal="center" vertical="center" shrinkToFit="1"/>
      <protection/>
    </xf>
    <xf numFmtId="38" fontId="33" fillId="33" borderId="32" xfId="48" applyFont="1" applyFill="1" applyBorder="1" applyAlignment="1" applyProtection="1">
      <alignment horizontal="center" vertical="center"/>
      <protection locked="0"/>
    </xf>
    <xf numFmtId="0" fontId="33" fillId="33" borderId="11" xfId="64" applyFont="1" applyFill="1" applyBorder="1" applyAlignment="1" applyProtection="1">
      <alignment horizontal="center" vertical="center"/>
      <protection locked="0"/>
    </xf>
    <xf numFmtId="184" fontId="33" fillId="33" borderId="11" xfId="64" applyNumberFormat="1" applyFont="1" applyFill="1" applyBorder="1" applyAlignment="1" applyProtection="1">
      <alignment horizontal="center" vertical="center"/>
      <protection locked="0"/>
    </xf>
    <xf numFmtId="0" fontId="97" fillId="0" borderId="17" xfId="64" applyFont="1" applyBorder="1" applyAlignment="1">
      <alignment horizontal="right" vertical="center"/>
      <protection/>
    </xf>
    <xf numFmtId="0" fontId="97" fillId="0" borderId="16" xfId="64" applyFont="1" applyBorder="1" applyAlignment="1">
      <alignment horizontal="right" vertical="center"/>
      <protection/>
    </xf>
    <xf numFmtId="0" fontId="97" fillId="0" borderId="16" xfId="64" applyFont="1" applyBorder="1" applyAlignment="1">
      <alignment horizontal="left" vertical="center"/>
      <protection/>
    </xf>
    <xf numFmtId="0" fontId="97" fillId="0" borderId="15" xfId="64" applyFont="1" applyBorder="1" applyAlignment="1">
      <alignment horizontal="left" vertical="center"/>
      <protection/>
    </xf>
    <xf numFmtId="0" fontId="94" fillId="0" borderId="12" xfId="64" applyFont="1" applyBorder="1" applyAlignment="1">
      <alignment horizontal="right" vertical="center"/>
      <protection/>
    </xf>
    <xf numFmtId="0" fontId="94" fillId="0" borderId="11" xfId="64" applyFont="1" applyBorder="1" applyAlignment="1">
      <alignment horizontal="right" vertical="center"/>
      <protection/>
    </xf>
    <xf numFmtId="0" fontId="94" fillId="0" borderId="11" xfId="64" applyFont="1" applyBorder="1" applyAlignment="1">
      <alignment horizontal="left" vertical="center"/>
      <protection/>
    </xf>
    <xf numFmtId="0" fontId="94" fillId="0" borderId="10" xfId="64" applyFont="1" applyBorder="1" applyAlignment="1">
      <alignment horizontal="left" vertical="center"/>
      <protection/>
    </xf>
    <xf numFmtId="49" fontId="117" fillId="0" borderId="66" xfId="64" applyNumberFormat="1" applyFont="1" applyBorder="1" applyAlignment="1">
      <alignment horizontal="center" vertical="center"/>
      <protection/>
    </xf>
    <xf numFmtId="49" fontId="117" fillId="0" borderId="22" xfId="64" applyNumberFormat="1" applyFont="1" applyBorder="1" applyAlignment="1">
      <alignment horizontal="center" vertical="center"/>
      <protection/>
    </xf>
    <xf numFmtId="49" fontId="117" fillId="0" borderId="67" xfId="64" applyNumberFormat="1" applyFont="1" applyBorder="1" applyAlignment="1">
      <alignment horizontal="center" vertical="center"/>
      <protection/>
    </xf>
    <xf numFmtId="49" fontId="117" fillId="0" borderId="68" xfId="64" applyNumberFormat="1" applyFont="1" applyBorder="1" applyAlignment="1">
      <alignment horizontal="center" vertical="center"/>
      <protection/>
    </xf>
    <xf numFmtId="49" fontId="117" fillId="0" borderId="94" xfId="64" applyNumberFormat="1" applyFont="1" applyBorder="1" applyAlignment="1">
      <alignment horizontal="center" vertical="center"/>
      <protection/>
    </xf>
    <xf numFmtId="49" fontId="117" fillId="0" borderId="20" xfId="64" applyNumberFormat="1" applyFont="1" applyBorder="1" applyAlignment="1">
      <alignment horizontal="center" vertical="center"/>
      <protection/>
    </xf>
    <xf numFmtId="0" fontId="93" fillId="0" borderId="109" xfId="64" applyFont="1" applyBorder="1" applyAlignment="1">
      <alignment horizontal="center" vertical="center"/>
      <protection/>
    </xf>
    <xf numFmtId="0" fontId="93" fillId="0" borderId="110" xfId="64" applyFont="1" applyBorder="1" applyAlignment="1">
      <alignment horizontal="center" vertical="center"/>
      <protection/>
    </xf>
    <xf numFmtId="0" fontId="93" fillId="0" borderId="111" xfId="64" applyFont="1" applyBorder="1" applyAlignment="1">
      <alignment horizontal="center" vertical="center"/>
      <protection/>
    </xf>
    <xf numFmtId="0" fontId="93" fillId="0" borderId="112" xfId="64" applyFont="1" applyBorder="1" applyAlignment="1">
      <alignment horizontal="center" vertical="center"/>
      <protection/>
    </xf>
    <xf numFmtId="0" fontId="93" fillId="0" borderId="113" xfId="64" applyFont="1" applyBorder="1" applyAlignment="1">
      <alignment horizontal="center" vertical="center"/>
      <protection/>
    </xf>
    <xf numFmtId="0" fontId="93" fillId="0" borderId="114" xfId="64" applyFont="1" applyBorder="1" applyAlignment="1">
      <alignment horizontal="center" vertical="center"/>
      <protection/>
    </xf>
    <xf numFmtId="176" fontId="118" fillId="0" borderId="105" xfId="64" applyNumberFormat="1" applyFont="1" applyBorder="1" applyAlignment="1">
      <alignment horizontal="center" vertical="center"/>
      <protection/>
    </xf>
    <xf numFmtId="176" fontId="118" fillId="0" borderId="106" xfId="64" applyNumberFormat="1" applyFont="1" applyBorder="1" applyAlignment="1">
      <alignment horizontal="center" vertical="center"/>
      <protection/>
    </xf>
    <xf numFmtId="176" fontId="118" fillId="0" borderId="107" xfId="64" applyNumberFormat="1" applyFont="1" applyBorder="1" applyAlignment="1">
      <alignment horizontal="center" vertical="center"/>
      <protection/>
    </xf>
    <xf numFmtId="176" fontId="118" fillId="0" borderId="115" xfId="64" applyNumberFormat="1" applyFont="1" applyBorder="1" applyAlignment="1">
      <alignment horizontal="center" vertical="center"/>
      <protection/>
    </xf>
    <xf numFmtId="176" fontId="93" fillId="0" borderId="46" xfId="64" applyNumberFormat="1" applyFont="1" applyBorder="1" applyAlignment="1">
      <alignment horizontal="right" vertical="center"/>
      <protection/>
    </xf>
    <xf numFmtId="176" fontId="93" fillId="0" borderId="94" xfId="64" applyNumberFormat="1" applyFont="1" applyBorder="1" applyAlignment="1">
      <alignment horizontal="right" vertical="center"/>
      <protection/>
    </xf>
    <xf numFmtId="0" fontId="12" fillId="33" borderId="25" xfId="64" applyFont="1" applyFill="1" applyBorder="1" applyAlignment="1" applyProtection="1">
      <alignment vertical="center" shrinkToFit="1"/>
      <protection locked="0"/>
    </xf>
    <xf numFmtId="0" fontId="12" fillId="33" borderId="34" xfId="64" applyFont="1" applyFill="1" applyBorder="1" applyAlignment="1" applyProtection="1">
      <alignment vertical="center" shrinkToFit="1"/>
      <protection locked="0"/>
    </xf>
    <xf numFmtId="0" fontId="12" fillId="33" borderId="26" xfId="64" applyFont="1" applyFill="1" applyBorder="1" applyAlignment="1" applyProtection="1">
      <alignment vertical="center" shrinkToFit="1"/>
      <protection locked="0"/>
    </xf>
    <xf numFmtId="0" fontId="12" fillId="33" borderId="81" xfId="64" applyFont="1" applyFill="1" applyBorder="1" applyAlignment="1" applyProtection="1">
      <alignment vertical="center" shrinkToFit="1"/>
      <protection locked="0"/>
    </xf>
    <xf numFmtId="0" fontId="12" fillId="33" borderId="33" xfId="64" applyFont="1" applyFill="1" applyBorder="1" applyAlignment="1" applyProtection="1">
      <alignment vertical="center" shrinkToFit="1"/>
      <protection locked="0"/>
    </xf>
    <xf numFmtId="0" fontId="12" fillId="33" borderId="65" xfId="64" applyFont="1" applyFill="1" applyBorder="1" applyAlignment="1" applyProtection="1">
      <alignment vertical="center" shrinkToFit="1"/>
      <protection locked="0"/>
    </xf>
    <xf numFmtId="176" fontId="12" fillId="33" borderId="81" xfId="64" applyNumberFormat="1" applyFont="1" applyFill="1" applyBorder="1" applyAlignment="1" applyProtection="1">
      <alignment horizontal="right" vertical="center"/>
      <protection locked="0"/>
    </xf>
    <xf numFmtId="176" fontId="12" fillId="33" borderId="33" xfId="64" applyNumberFormat="1" applyFont="1" applyFill="1" applyBorder="1" applyAlignment="1" applyProtection="1">
      <alignment horizontal="right" vertical="center"/>
      <protection locked="0"/>
    </xf>
    <xf numFmtId="49" fontId="22" fillId="0" borderId="63" xfId="64" applyNumberFormat="1" applyFont="1" applyFill="1" applyBorder="1" applyAlignment="1">
      <alignment vertical="center"/>
      <protection/>
    </xf>
    <xf numFmtId="0" fontId="113" fillId="0" borderId="32" xfId="64" applyFont="1" applyFill="1" applyBorder="1" applyAlignment="1">
      <alignment vertical="center"/>
      <protection/>
    </xf>
    <xf numFmtId="0" fontId="113" fillId="0" borderId="64" xfId="64" applyFont="1" applyFill="1" applyBorder="1" applyAlignment="1">
      <alignment vertical="center"/>
      <protection/>
    </xf>
    <xf numFmtId="49" fontId="12" fillId="33" borderId="23" xfId="64" applyNumberFormat="1" applyFont="1" applyFill="1" applyBorder="1" applyAlignment="1" applyProtection="1">
      <alignment horizontal="center" vertical="center"/>
      <protection locked="0"/>
    </xf>
    <xf numFmtId="49" fontId="12" fillId="33" borderId="77" xfId="64" applyNumberFormat="1" applyFont="1" applyFill="1" applyBorder="1" applyAlignment="1" applyProtection="1">
      <alignment horizontal="center" vertical="center"/>
      <protection locked="0"/>
    </xf>
    <xf numFmtId="49" fontId="12" fillId="33" borderId="24" xfId="64" applyNumberFormat="1" applyFont="1" applyFill="1" applyBorder="1" applyAlignment="1" applyProtection="1">
      <alignment horizontal="center" vertical="center"/>
      <protection locked="0"/>
    </xf>
    <xf numFmtId="49" fontId="12" fillId="33" borderId="81" xfId="64" applyNumberFormat="1" applyFont="1" applyFill="1" applyBorder="1" applyAlignment="1" applyProtection="1">
      <alignment horizontal="center" vertical="center"/>
      <protection locked="0"/>
    </xf>
    <xf numFmtId="49" fontId="12" fillId="33" borderId="33" xfId="64" applyNumberFormat="1" applyFont="1" applyFill="1" applyBorder="1" applyAlignment="1" applyProtection="1">
      <alignment horizontal="center" vertical="center"/>
      <protection locked="0"/>
    </xf>
    <xf numFmtId="49" fontId="12" fillId="33" borderId="65" xfId="64" applyNumberFormat="1" applyFont="1" applyFill="1" applyBorder="1" applyAlignment="1" applyProtection="1">
      <alignment horizontal="center" vertical="center"/>
      <protection locked="0"/>
    </xf>
    <xf numFmtId="0" fontId="12" fillId="33" borderId="23" xfId="64" applyFont="1" applyFill="1" applyBorder="1" applyAlignment="1" applyProtection="1">
      <alignment vertical="center" shrinkToFit="1"/>
      <protection locked="0"/>
    </xf>
    <xf numFmtId="0" fontId="12" fillId="33" borderId="77" xfId="64" applyFont="1" applyFill="1" applyBorder="1" applyAlignment="1" applyProtection="1">
      <alignment vertical="center" shrinkToFit="1"/>
      <protection locked="0"/>
    </xf>
    <xf numFmtId="0" fontId="12" fillId="33" borderId="24" xfId="64" applyFont="1" applyFill="1" applyBorder="1" applyAlignment="1" applyProtection="1">
      <alignment vertical="center" shrinkToFit="1"/>
      <protection locked="0"/>
    </xf>
    <xf numFmtId="176" fontId="12" fillId="33" borderId="23" xfId="64" applyNumberFormat="1" applyFont="1" applyFill="1" applyBorder="1" applyAlignment="1" applyProtection="1">
      <alignment horizontal="right" vertical="center"/>
      <protection locked="0"/>
    </xf>
    <xf numFmtId="176" fontId="12" fillId="33" borderId="77" xfId="64" applyNumberFormat="1" applyFont="1" applyFill="1" applyBorder="1" applyAlignment="1" applyProtection="1">
      <alignment horizontal="right" vertical="center"/>
      <protection locked="0"/>
    </xf>
    <xf numFmtId="49" fontId="29" fillId="33" borderId="23" xfId="64" applyNumberFormat="1" applyFont="1" applyFill="1" applyBorder="1" applyAlignment="1" applyProtection="1">
      <alignment horizontal="center" vertical="center"/>
      <protection locked="0"/>
    </xf>
    <xf numFmtId="49" fontId="29" fillId="33" borderId="77" xfId="64" applyNumberFormat="1" applyFont="1" applyFill="1" applyBorder="1" applyAlignment="1" applyProtection="1">
      <alignment horizontal="center" vertical="center"/>
      <protection locked="0"/>
    </xf>
    <xf numFmtId="49" fontId="29" fillId="33" borderId="24" xfId="64" applyNumberFormat="1" applyFont="1" applyFill="1" applyBorder="1" applyAlignment="1" applyProtection="1">
      <alignment horizontal="center" vertical="center"/>
      <protection locked="0"/>
    </xf>
    <xf numFmtId="0" fontId="98" fillId="0" borderId="0" xfId="64" applyFont="1" applyAlignment="1">
      <alignment horizontal="left" vertical="center"/>
      <protection/>
    </xf>
    <xf numFmtId="0" fontId="98" fillId="0" borderId="0" xfId="64" applyFont="1" applyAlignment="1">
      <alignment vertical="center"/>
      <protection/>
    </xf>
    <xf numFmtId="0" fontId="93" fillId="0" borderId="0" xfId="64" applyFont="1" applyAlignment="1">
      <alignment horizontal="center" vertical="center"/>
      <protection/>
    </xf>
    <xf numFmtId="0" fontId="94" fillId="0" borderId="27" xfId="64" applyFont="1" applyBorder="1" applyAlignment="1">
      <alignment horizontal="center" vertical="center"/>
      <protection/>
    </xf>
    <xf numFmtId="0" fontId="94" fillId="0" borderId="18" xfId="64" applyFont="1" applyBorder="1" applyAlignment="1">
      <alignment horizontal="center" vertical="center"/>
      <protection/>
    </xf>
    <xf numFmtId="0" fontId="93" fillId="0" borderId="19" xfId="64" applyFont="1" applyBorder="1" applyAlignment="1">
      <alignment vertical="center"/>
      <protection/>
    </xf>
    <xf numFmtId="0" fontId="12" fillId="0" borderId="27" xfId="64" applyFont="1" applyFill="1" applyBorder="1">
      <alignment vertical="center"/>
      <protection/>
    </xf>
    <xf numFmtId="0" fontId="12" fillId="0" borderId="18" xfId="64" applyFont="1" applyFill="1" applyBorder="1">
      <alignment vertical="center"/>
      <protection/>
    </xf>
    <xf numFmtId="0" fontId="12" fillId="0" borderId="19" xfId="64" applyFont="1" applyFill="1" applyBorder="1">
      <alignment vertical="center"/>
      <protection/>
    </xf>
    <xf numFmtId="0" fontId="117" fillId="0" borderId="28" xfId="64" applyFont="1" applyBorder="1" applyAlignment="1">
      <alignment horizontal="center" vertical="center"/>
      <protection/>
    </xf>
    <xf numFmtId="0" fontId="97" fillId="0" borderId="27" xfId="64" applyFont="1" applyBorder="1" applyAlignment="1">
      <alignment horizontal="center" vertical="center" shrinkToFit="1"/>
      <protection/>
    </xf>
    <xf numFmtId="0" fontId="97" fillId="0" borderId="18" xfId="64" applyFont="1" applyBorder="1" applyAlignment="1">
      <alignment horizontal="center" vertical="center" shrinkToFit="1"/>
      <protection/>
    </xf>
    <xf numFmtId="0" fontId="97" fillId="0" borderId="19" xfId="64" applyFont="1" applyBorder="1" applyAlignment="1">
      <alignment horizontal="center" vertical="center" shrinkToFit="1"/>
      <protection/>
    </xf>
    <xf numFmtId="0" fontId="97" fillId="0" borderId="27" xfId="64" applyFont="1" applyBorder="1" applyAlignment="1">
      <alignment horizontal="center" vertical="center" wrapText="1"/>
      <protection/>
    </xf>
    <xf numFmtId="0" fontId="97" fillId="0" borderId="18" xfId="64" applyFont="1" applyBorder="1" applyAlignment="1">
      <alignment horizontal="center" vertical="center" wrapText="1"/>
      <protection/>
    </xf>
    <xf numFmtId="0" fontId="97" fillId="0" borderId="19" xfId="64" applyFont="1" applyBorder="1" applyAlignment="1">
      <alignment horizontal="center" vertical="center" wrapText="1"/>
      <protection/>
    </xf>
    <xf numFmtId="0" fontId="119" fillId="33" borderId="28" xfId="64" applyFont="1" applyFill="1" applyBorder="1" applyAlignment="1" applyProtection="1">
      <alignment horizontal="center" vertical="center"/>
      <protection locked="0"/>
    </xf>
    <xf numFmtId="49" fontId="96" fillId="0" borderId="63" xfId="64" applyNumberFormat="1" applyFont="1" applyFill="1" applyBorder="1" applyAlignment="1">
      <alignment vertical="center"/>
      <protection/>
    </xf>
    <xf numFmtId="0" fontId="112" fillId="0" borderId="32" xfId="64" applyFont="1" applyFill="1" applyBorder="1" applyAlignment="1">
      <alignment vertical="center"/>
      <protection/>
    </xf>
    <xf numFmtId="0" fontId="112" fillId="0" borderId="64" xfId="64" applyFont="1" applyFill="1" applyBorder="1" applyAlignment="1">
      <alignment vertical="center"/>
      <protection/>
    </xf>
    <xf numFmtId="0" fontId="12" fillId="33" borderId="28" xfId="64" applyFont="1" applyFill="1" applyBorder="1" applyAlignment="1" applyProtection="1">
      <alignment horizontal="center" vertical="center"/>
      <protection locked="0"/>
    </xf>
    <xf numFmtId="0" fontId="96" fillId="0" borderId="66" xfId="64" applyFont="1" applyBorder="1" applyAlignment="1">
      <alignment horizontal="center" vertical="center"/>
      <protection/>
    </xf>
    <xf numFmtId="0" fontId="84" fillId="0" borderId="22" xfId="64" applyBorder="1" applyAlignment="1">
      <alignment horizontal="center" vertical="center"/>
      <protection/>
    </xf>
    <xf numFmtId="0" fontId="84" fillId="0" borderId="68" xfId="64" applyBorder="1" applyAlignment="1">
      <alignment horizontal="center" vertical="center"/>
      <protection/>
    </xf>
    <xf numFmtId="0" fontId="84" fillId="0" borderId="94" xfId="64" applyBorder="1" applyAlignment="1">
      <alignment horizontal="center" vertical="center"/>
      <protection/>
    </xf>
    <xf numFmtId="0" fontId="120" fillId="0" borderId="105" xfId="64" applyFont="1" applyBorder="1" applyAlignment="1">
      <alignment horizontal="center" vertical="center"/>
      <protection/>
    </xf>
    <xf numFmtId="0" fontId="84" fillId="0" borderId="106" xfId="64" applyBorder="1" applyAlignment="1">
      <alignment horizontal="center" vertical="center"/>
      <protection/>
    </xf>
    <xf numFmtId="0" fontId="84" fillId="0" borderId="107" xfId="64" applyBorder="1" applyAlignment="1">
      <alignment horizontal="center" vertical="center"/>
      <protection/>
    </xf>
    <xf numFmtId="0" fontId="120" fillId="0" borderId="106" xfId="64" applyFont="1" applyBorder="1" applyAlignment="1">
      <alignment horizontal="center" vertical="center"/>
      <protection/>
    </xf>
    <xf numFmtId="0" fontId="120" fillId="0" borderId="116" xfId="64" applyFont="1" applyBorder="1" applyAlignment="1">
      <alignment horizontal="center" vertical="center"/>
      <protection/>
    </xf>
    <xf numFmtId="0" fontId="84" fillId="0" borderId="116" xfId="64" applyBorder="1" applyAlignment="1">
      <alignment vertical="center"/>
      <protection/>
    </xf>
    <xf numFmtId="0" fontId="84" fillId="0" borderId="117" xfId="64" applyBorder="1" applyAlignment="1">
      <alignment vertical="center"/>
      <protection/>
    </xf>
    <xf numFmtId="0" fontId="97" fillId="0" borderId="110" xfId="64" applyFont="1" applyBorder="1" applyAlignment="1">
      <alignment horizontal="center" vertical="center"/>
      <protection/>
    </xf>
    <xf numFmtId="0" fontId="84" fillId="0" borderId="110" xfId="64" applyBorder="1" applyAlignment="1">
      <alignment vertical="center"/>
      <protection/>
    </xf>
    <xf numFmtId="0" fontId="84" fillId="0" borderId="118" xfId="64" applyBorder="1" applyAlignment="1">
      <alignment vertical="center"/>
      <protection/>
    </xf>
    <xf numFmtId="0" fontId="84" fillId="0" borderId="113" xfId="64" applyBorder="1" applyAlignment="1">
      <alignment vertical="center"/>
      <protection/>
    </xf>
    <xf numFmtId="0" fontId="84" fillId="0" borderId="119" xfId="64" applyBorder="1" applyAlignment="1">
      <alignment vertical="center"/>
      <protection/>
    </xf>
    <xf numFmtId="0" fontId="97" fillId="33" borderId="71" xfId="64" applyFont="1" applyFill="1" applyBorder="1" applyAlignment="1" applyProtection="1">
      <alignment horizontal="center" vertical="center"/>
      <protection locked="0"/>
    </xf>
    <xf numFmtId="0" fontId="110" fillId="33" borderId="71" xfId="64" applyFont="1" applyFill="1" applyBorder="1" applyAlignment="1" applyProtection="1">
      <alignment vertical="center"/>
      <protection locked="0"/>
    </xf>
    <xf numFmtId="38" fontId="110" fillId="33" borderId="25" xfId="48" applyFont="1" applyFill="1" applyBorder="1" applyAlignment="1" applyProtection="1">
      <alignment horizontal="right" vertical="center"/>
      <protection locked="0"/>
    </xf>
    <xf numFmtId="38" fontId="110" fillId="33" borderId="34" xfId="48" applyFont="1" applyFill="1" applyBorder="1" applyAlignment="1" applyProtection="1">
      <alignment horizontal="right" vertical="center"/>
      <protection locked="0"/>
    </xf>
    <xf numFmtId="0" fontId="84" fillId="0" borderId="18" xfId="64" applyBorder="1" applyAlignment="1">
      <alignment horizontal="center" vertical="center"/>
      <protection/>
    </xf>
    <xf numFmtId="0" fontId="84" fillId="0" borderId="19" xfId="64" applyBorder="1" applyAlignment="1">
      <alignment horizontal="center" vertical="center"/>
      <protection/>
    </xf>
    <xf numFmtId="0" fontId="94" fillId="0" borderId="18" xfId="64" applyFont="1" applyFill="1" applyBorder="1" applyAlignment="1">
      <alignment horizontal="left" vertical="center"/>
      <protection/>
    </xf>
    <xf numFmtId="0" fontId="84" fillId="0" borderId="18" xfId="64" applyFill="1" applyBorder="1" applyAlignment="1">
      <alignment horizontal="left" vertical="center"/>
      <protection/>
    </xf>
    <xf numFmtId="0" fontId="84" fillId="0" borderId="19" xfId="64" applyFill="1" applyBorder="1" applyAlignment="1">
      <alignment horizontal="left" vertical="center"/>
      <protection/>
    </xf>
    <xf numFmtId="0" fontId="97" fillId="0" borderId="28" xfId="64" applyFont="1" applyBorder="1" applyAlignment="1">
      <alignment horizontal="center" vertical="center" wrapText="1" shrinkToFit="1"/>
      <protection/>
    </xf>
    <xf numFmtId="0" fontId="110" fillId="0" borderId="28" xfId="64" applyFont="1" applyBorder="1" applyAlignment="1">
      <alignment horizontal="center" vertical="center" shrinkToFit="1"/>
      <protection/>
    </xf>
    <xf numFmtId="0" fontId="97" fillId="0" borderId="28" xfId="64" applyFont="1" applyBorder="1" applyAlignment="1">
      <alignment horizontal="center" vertical="center" wrapText="1"/>
      <protection/>
    </xf>
    <xf numFmtId="0" fontId="84" fillId="0" borderId="28" xfId="64" applyBorder="1" applyAlignment="1">
      <alignment horizontal="center" vertical="center" wrapText="1"/>
      <protection/>
    </xf>
    <xf numFmtId="38" fontId="96" fillId="0" borderId="108" xfId="50" applyFont="1" applyFill="1" applyBorder="1" applyAlignment="1">
      <alignment horizontal="center" vertical="center"/>
    </xf>
    <xf numFmtId="38" fontId="96" fillId="0" borderId="35" xfId="50" applyFont="1" applyFill="1" applyBorder="1" applyAlignment="1">
      <alignment horizontal="center" vertical="center"/>
    </xf>
    <xf numFmtId="0" fontId="117" fillId="0" borderId="27" xfId="64" applyFont="1" applyBorder="1" applyAlignment="1">
      <alignment horizontal="center" vertical="center"/>
      <protection/>
    </xf>
    <xf numFmtId="0" fontId="117" fillId="0" borderId="18" xfId="64" applyFont="1" applyBorder="1" applyAlignment="1">
      <alignment horizontal="center" vertical="center"/>
      <protection/>
    </xf>
    <xf numFmtId="0" fontId="117" fillId="0" borderId="19" xfId="64" applyFont="1" applyBorder="1" applyAlignment="1">
      <alignment horizontal="center" vertical="center"/>
      <protection/>
    </xf>
    <xf numFmtId="0" fontId="119" fillId="33" borderId="27" xfId="64" applyFont="1" applyFill="1" applyBorder="1" applyAlignment="1" applyProtection="1">
      <alignment horizontal="center" vertical="center"/>
      <protection locked="0"/>
    </xf>
    <xf numFmtId="0" fontId="119" fillId="33" borderId="18" xfId="64" applyFont="1" applyFill="1" applyBorder="1" applyAlignment="1" applyProtection="1">
      <alignment horizontal="center" vertical="center"/>
      <protection locked="0"/>
    </xf>
    <xf numFmtId="38" fontId="114" fillId="33" borderId="23" xfId="48" applyFont="1" applyFill="1" applyBorder="1" applyAlignment="1" applyProtection="1">
      <alignment horizontal="right" vertical="center"/>
      <protection locked="0"/>
    </xf>
    <xf numFmtId="38" fontId="114" fillId="33" borderId="77" xfId="48" applyFont="1" applyFill="1" applyBorder="1" applyAlignment="1" applyProtection="1">
      <alignment horizontal="right" vertical="center"/>
      <protection locked="0"/>
    </xf>
    <xf numFmtId="38" fontId="114" fillId="33" borderId="25" xfId="48" applyFont="1" applyFill="1" applyBorder="1" applyAlignment="1" applyProtection="1">
      <alignment horizontal="right" vertical="center"/>
      <protection locked="0"/>
    </xf>
    <xf numFmtId="38" fontId="114" fillId="33" borderId="34" xfId="48" applyFont="1" applyFill="1" applyBorder="1" applyAlignment="1" applyProtection="1">
      <alignment horizontal="right" vertical="center"/>
      <protection locked="0"/>
    </xf>
    <xf numFmtId="0" fontId="121" fillId="33" borderId="29" xfId="64" applyFont="1" applyFill="1" applyBorder="1" applyAlignment="1" applyProtection="1">
      <alignment horizontal="center" vertical="center"/>
      <protection locked="0"/>
    </xf>
    <xf numFmtId="0" fontId="114" fillId="33" borderId="29" xfId="64" applyFont="1" applyFill="1" applyBorder="1" applyAlignment="1" applyProtection="1">
      <alignment vertical="center"/>
      <protection locked="0"/>
    </xf>
    <xf numFmtId="0" fontId="121" fillId="33" borderId="71" xfId="64" applyFont="1" applyFill="1" applyBorder="1" applyAlignment="1" applyProtection="1">
      <alignment horizontal="center" vertical="center"/>
      <protection locked="0"/>
    </xf>
    <xf numFmtId="0" fontId="114" fillId="33" borderId="71" xfId="64" applyFont="1" applyFill="1" applyBorder="1" applyAlignment="1" applyProtection="1">
      <alignment vertical="center"/>
      <protection locked="0"/>
    </xf>
    <xf numFmtId="0" fontId="97" fillId="0" borderId="116" xfId="64" applyFont="1" applyBorder="1" applyAlignment="1">
      <alignment horizontal="center" vertical="center"/>
      <protection/>
    </xf>
    <xf numFmtId="0" fontId="84" fillId="0" borderId="120" xfId="64" applyBorder="1" applyAlignment="1">
      <alignment vertical="center"/>
      <protection/>
    </xf>
    <xf numFmtId="0" fontId="84" fillId="0" borderId="121" xfId="64" applyBorder="1" applyAlignment="1">
      <alignment vertical="center"/>
      <protection/>
    </xf>
    <xf numFmtId="0" fontId="97" fillId="0" borderId="32" xfId="64" applyFont="1" applyBorder="1" applyAlignment="1">
      <alignment horizontal="distributed" vertical="center"/>
      <protection/>
    </xf>
    <xf numFmtId="38" fontId="115" fillId="33" borderId="63" xfId="48" applyFont="1" applyFill="1" applyBorder="1" applyAlignment="1" applyProtection="1">
      <alignment horizontal="right" vertical="center"/>
      <protection locked="0"/>
    </xf>
    <xf numFmtId="38" fontId="115" fillId="33" borderId="32" xfId="48" applyFont="1" applyFill="1" applyBorder="1" applyAlignment="1" applyProtection="1">
      <alignment horizontal="right" vertical="center"/>
      <protection locked="0"/>
    </xf>
    <xf numFmtId="0" fontId="96" fillId="0" borderId="22" xfId="64" applyFont="1" applyBorder="1" applyAlignment="1">
      <alignment horizontal="distributed" vertical="center"/>
      <protection/>
    </xf>
    <xf numFmtId="0" fontId="96" fillId="0" borderId="94" xfId="64" applyFont="1" applyBorder="1" applyAlignment="1">
      <alignment horizontal="distributed" vertical="center"/>
      <protection/>
    </xf>
    <xf numFmtId="0" fontId="120" fillId="0" borderId="59" xfId="64" applyFont="1" applyBorder="1" applyAlignment="1">
      <alignment horizontal="center" vertical="center"/>
      <protection/>
    </xf>
    <xf numFmtId="0" fontId="84" fillId="0" borderId="59" xfId="64" applyBorder="1" applyAlignment="1">
      <alignment horizontal="center" vertical="center"/>
      <protection/>
    </xf>
    <xf numFmtId="0" fontId="97" fillId="0" borderId="34" xfId="64" applyFont="1" applyBorder="1" applyAlignment="1">
      <alignment horizontal="distributed" vertical="center"/>
      <protection/>
    </xf>
    <xf numFmtId="38" fontId="115" fillId="33" borderId="25" xfId="48" applyFont="1" applyFill="1" applyBorder="1" applyAlignment="1" applyProtection="1">
      <alignment horizontal="right" vertical="center"/>
      <protection locked="0"/>
    </xf>
    <xf numFmtId="38" fontId="115" fillId="33" borderId="34" xfId="48" applyFont="1" applyFill="1" applyBorder="1" applyAlignment="1" applyProtection="1">
      <alignment horizontal="right" vertical="center"/>
      <protection locked="0"/>
    </xf>
    <xf numFmtId="0" fontId="97" fillId="0" borderId="77" xfId="64" applyFont="1" applyBorder="1" applyAlignment="1">
      <alignment horizontal="distributed" vertical="center"/>
      <protection/>
    </xf>
    <xf numFmtId="38" fontId="115" fillId="33" borderId="17" xfId="48" applyFont="1" applyFill="1" applyBorder="1" applyAlignment="1" applyProtection="1">
      <alignment horizontal="right" vertical="center"/>
      <protection locked="0"/>
    </xf>
    <xf numFmtId="38" fontId="115" fillId="33" borderId="16" xfId="48" applyFont="1" applyFill="1" applyBorder="1" applyAlignment="1" applyProtection="1">
      <alignment horizontal="right" vertical="center"/>
      <protection locked="0"/>
    </xf>
    <xf numFmtId="0" fontId="84" fillId="0" borderId="27" xfId="64" applyBorder="1" applyAlignment="1">
      <alignment horizontal="left" vertical="center"/>
      <protection/>
    </xf>
    <xf numFmtId="0" fontId="84" fillId="0" borderId="18" xfId="64" applyBorder="1" applyAlignment="1">
      <alignment horizontal="left" vertical="center"/>
      <protection/>
    </xf>
    <xf numFmtId="0" fontId="84" fillId="0" borderId="19" xfId="64" applyBorder="1" applyAlignment="1">
      <alignment horizontal="left" vertical="center"/>
      <protection/>
    </xf>
    <xf numFmtId="0" fontId="97" fillId="0" borderId="28" xfId="64" applyFont="1" applyBorder="1" applyAlignment="1">
      <alignment horizontal="center" vertical="center" shrinkToFit="1"/>
      <protection/>
    </xf>
    <xf numFmtId="0" fontId="21" fillId="35" borderId="0" xfId="66" applyFont="1" applyFill="1" applyAlignment="1" applyProtection="1">
      <alignment horizontal="center" vertical="center"/>
      <protection/>
    </xf>
    <xf numFmtId="0" fontId="22" fillId="35" borderId="28" xfId="66" applyFont="1" applyFill="1" applyBorder="1" applyAlignment="1" applyProtection="1">
      <alignment horizontal="center" vertical="center" wrapText="1"/>
      <protection/>
    </xf>
    <xf numFmtId="0" fontId="22" fillId="33" borderId="13" xfId="66" applyNumberFormat="1" applyFont="1" applyFill="1" applyBorder="1" applyAlignment="1" applyProtection="1">
      <alignment horizontal="left" vertical="top" wrapText="1"/>
      <protection locked="0"/>
    </xf>
    <xf numFmtId="0" fontId="22" fillId="33" borderId="0" xfId="66" applyNumberFormat="1" applyFont="1" applyFill="1" applyBorder="1" applyAlignment="1" applyProtection="1">
      <alignment horizontal="left" vertical="top" wrapText="1"/>
      <protection locked="0"/>
    </xf>
    <xf numFmtId="0" fontId="22" fillId="33" borderId="14" xfId="66" applyNumberFormat="1" applyFont="1" applyFill="1" applyBorder="1" applyAlignment="1" applyProtection="1">
      <alignment horizontal="left" vertical="top" wrapText="1"/>
      <protection locked="0"/>
    </xf>
    <xf numFmtId="0" fontId="22" fillId="33" borderId="12" xfId="66" applyNumberFormat="1" applyFont="1" applyFill="1" applyBorder="1" applyAlignment="1" applyProtection="1">
      <alignment horizontal="left" vertical="top" wrapText="1"/>
      <protection locked="0"/>
    </xf>
    <xf numFmtId="0" fontId="22" fillId="33" borderId="11" xfId="66" applyNumberFormat="1" applyFont="1" applyFill="1" applyBorder="1" applyAlignment="1" applyProtection="1">
      <alignment horizontal="left" vertical="top" wrapText="1"/>
      <protection locked="0"/>
    </xf>
    <xf numFmtId="0" fontId="22" fillId="33" borderId="10" xfId="66" applyNumberFormat="1" applyFont="1" applyFill="1" applyBorder="1" applyAlignment="1" applyProtection="1">
      <alignment horizontal="left" vertical="top" wrapText="1"/>
      <protection locked="0"/>
    </xf>
    <xf numFmtId="0" fontId="22" fillId="35" borderId="16" xfId="66" applyFont="1" applyFill="1" applyBorder="1" applyAlignment="1" applyProtection="1">
      <alignmen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4" xfId="68"/>
    <cellStyle name="良い" xfId="69"/>
  </cellStyles>
  <dxfs count="2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21</xdr:row>
      <xdr:rowOff>200025</xdr:rowOff>
    </xdr:from>
    <xdr:ext cx="6829425" cy="2209800"/>
    <xdr:sp>
      <xdr:nvSpPr>
        <xdr:cNvPr id="1" name="角丸四角形 2"/>
        <xdr:cNvSpPr>
          <a:spLocks/>
        </xdr:cNvSpPr>
      </xdr:nvSpPr>
      <xdr:spPr>
        <a:xfrm>
          <a:off x="85725" y="7086600"/>
          <a:ext cx="6829425" cy="2209800"/>
        </a:xfrm>
        <a:prstGeom prst="roundRect">
          <a:avLst/>
        </a:prstGeom>
        <a:solidFill>
          <a:srgbClr val="FFFFFF"/>
        </a:solidFill>
        <a:ln w="28575" cmpd="sng">
          <a:solidFill>
            <a:srgbClr val="FF0000"/>
          </a:solidFill>
          <a:headEnd type="none"/>
          <a:tailEnd type="none"/>
        </a:ln>
      </xdr:spPr>
      <xdr:txBody>
        <a:bodyPr vertOverflow="clip" wrap="square" lIns="0" tIns="0" rIns="0" bIns="0" anchor="ctr"/>
        <a:p>
          <a:pPr algn="l">
            <a:defRPr/>
          </a:pPr>
          <a:r>
            <a:rPr lang="en-US" cap="none" sz="800" b="1" i="0" u="none" baseline="0">
              <a:solidFill>
                <a:srgbClr val="FF0000"/>
              </a:solidFill>
            </a:rPr>
            <a:t> </a:t>
          </a:r>
          <a:r>
            <a:rPr lang="en-US" cap="none" sz="900" b="1" i="0" u="none" baseline="0">
              <a:solidFill>
                <a:srgbClr val="000000"/>
              </a:solidFill>
            </a:rPr>
            <a:t>※</a:t>
          </a:r>
          <a:r>
            <a:rPr lang="en-US" cap="none" sz="900" b="1" i="0" u="none" baseline="0">
              <a:solidFill>
                <a:srgbClr val="000000"/>
              </a:solidFill>
            </a:rPr>
            <a:t>注意事項</a:t>
          </a:r>
          <a:r>
            <a:rPr lang="en-US" cap="none" sz="900" b="1" i="0" u="none" baseline="0">
              <a:solidFill>
                <a:srgbClr val="000000"/>
              </a:solidFill>
            </a:rPr>
            <a:t>
</a:t>
          </a:r>
          <a:r>
            <a:rPr lang="en-US" cap="none" sz="900" b="1" i="0" u="none" baseline="0">
              <a:solidFill>
                <a:srgbClr val="FF0000"/>
              </a:solidFill>
            </a:rPr>
            <a:t>　</a:t>
          </a:r>
          <a:r>
            <a:rPr lang="en-US" cap="none" sz="900" b="1" i="0" u="none" baseline="0">
              <a:solidFill>
                <a:srgbClr val="000000"/>
              </a:solidFill>
            </a:rPr>
            <a:t>■手続きを行うに当たっては、別添「実績報告書作成の手順書」のとおり行ってください。</a:t>
          </a:r>
          <a:r>
            <a:rPr lang="en-US" cap="none" sz="900" b="1" i="0" u="none" baseline="0">
              <a:solidFill>
                <a:srgbClr val="000000"/>
              </a:solidFill>
            </a:rPr>
            <a:t>
</a:t>
          </a:r>
          <a:r>
            <a:rPr lang="en-US" cap="none" sz="900" b="1" i="0" u="none" baseline="0">
              <a:solidFill>
                <a:srgbClr val="000000"/>
              </a:solidFill>
            </a:rPr>
            <a:t>　■記入例を作成していますので、記入の際の参考にしてください。</a:t>
          </a:r>
          <a:r>
            <a:rPr lang="en-US" cap="none" sz="900" b="1" i="0" u="none" baseline="0">
              <a:solidFill>
                <a:srgbClr val="000000"/>
              </a:solidFill>
            </a:rPr>
            <a:t>
</a:t>
          </a:r>
          <a:r>
            <a:rPr lang="en-US" cap="none" sz="900" b="1" i="0" u="none" baseline="0">
              <a:solidFill>
                <a:srgbClr val="000000"/>
              </a:solidFill>
            </a:rPr>
            <a:t>　■県へ提出する場合の提出期限及び提出方法は以下のとおりです。保険者への提出に関しては各保険者の指示に</a:t>
          </a:r>
          <a:r>
            <a:rPr lang="en-US" cap="none" sz="900" b="1" i="0" u="none" baseline="0">
              <a:solidFill>
                <a:srgbClr val="000000"/>
              </a:solidFill>
            </a:rPr>
            <a:t>
</a:t>
          </a:r>
          <a:r>
            <a:rPr lang="en-US" cap="none" sz="900" b="1" i="0" u="none" baseline="0">
              <a:solidFill>
                <a:srgbClr val="000000"/>
              </a:solidFill>
            </a:rPr>
            <a:t>　　従ってください。</a:t>
          </a:r>
          <a:r>
            <a:rPr lang="en-US" cap="none" sz="900" b="1" i="0" u="none" baseline="0">
              <a:solidFill>
                <a:srgbClr val="000000"/>
              </a:solidFill>
            </a:rPr>
            <a:t>
</a:t>
          </a:r>
          <a:r>
            <a:rPr lang="en-US" cap="none" sz="900" b="1" i="0" u="none" baseline="0">
              <a:solidFill>
                <a:srgbClr val="000000"/>
              </a:solidFill>
            </a:rPr>
            <a:t>　　○提出期限：令和</a:t>
          </a:r>
          <a:r>
            <a:rPr lang="en-US" cap="none" sz="900" b="1" i="0" u="none" baseline="0">
              <a:solidFill>
                <a:srgbClr val="000000"/>
              </a:solidFill>
            </a:rPr>
            <a:t>2</a:t>
          </a:r>
          <a:r>
            <a:rPr lang="en-US" cap="none" sz="900" b="1" i="0" u="none" baseline="0">
              <a:solidFill>
                <a:srgbClr val="000000"/>
              </a:solidFill>
            </a:rPr>
            <a:t>年</a:t>
          </a:r>
          <a:r>
            <a:rPr lang="en-US" cap="none" sz="900" b="1" i="0" u="none" baseline="0">
              <a:solidFill>
                <a:srgbClr val="000000"/>
              </a:solidFill>
            </a:rPr>
            <a:t>7</a:t>
          </a:r>
          <a:r>
            <a:rPr lang="en-US" cap="none" sz="900" b="1" i="0" u="none" baseline="0">
              <a:solidFill>
                <a:srgbClr val="000000"/>
              </a:solidFill>
            </a:rPr>
            <a:t>月</a:t>
          </a:r>
          <a:r>
            <a:rPr lang="en-US" cap="none" sz="900" b="1" i="0" u="none" baseline="0">
              <a:solidFill>
                <a:srgbClr val="000000"/>
              </a:solidFill>
            </a:rPr>
            <a:t>31</a:t>
          </a:r>
          <a:r>
            <a:rPr lang="en-US" cap="none" sz="900" b="1" i="0" u="none" baseline="0">
              <a:solidFill>
                <a:srgbClr val="000000"/>
              </a:solidFill>
            </a:rPr>
            <a:t>（金）</a:t>
          </a:r>
          <a:r>
            <a:rPr lang="en-US" cap="none" sz="900" b="1" i="0" u="none" baseline="0">
              <a:solidFill>
                <a:srgbClr val="000000"/>
              </a:solidFill>
            </a:rPr>
            <a:t> </a:t>
          </a:r>
          <a:r>
            <a:rPr lang="en-US" cap="none" sz="900" b="1" i="0" u="none" baseline="0">
              <a:solidFill>
                <a:srgbClr val="000000"/>
              </a:solidFill>
            </a:rPr>
            <a:t>必着</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提出後に修正や差し替えが必要となった場合も、期限までに追加資料等を提出していただく必要がありますので、</a:t>
          </a:r>
          <a:r>
            <a:rPr lang="en-US" cap="none" sz="900" b="0" i="0" u="none" baseline="0">
              <a:solidFill>
                <a:srgbClr val="000000"/>
              </a:solidFill>
            </a:rPr>
            <a:t>
</a:t>
          </a:r>
          <a:r>
            <a:rPr lang="en-US" cap="none" sz="900" b="0" i="0" u="none" baseline="0">
              <a:solidFill>
                <a:srgbClr val="000000"/>
              </a:solidFill>
            </a:rPr>
            <a:t>　　　　余裕を持った提出をお願いいたします。</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○提出書類は、以下の宛先に郵送してください。</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提出先：</a:t>
          </a:r>
          <a:r>
            <a:rPr lang="en-US" cap="none" sz="900" b="0" i="0" u="none" baseline="0">
              <a:solidFill>
                <a:srgbClr val="000000"/>
              </a:solidFill>
            </a:rPr>
            <a:t>〒</a:t>
          </a:r>
          <a:r>
            <a:rPr lang="en-US" cap="none" sz="900" b="0" i="0" u="none" baseline="0">
              <a:solidFill>
                <a:srgbClr val="000000"/>
              </a:solidFill>
            </a:rPr>
            <a:t>841-0037</a:t>
          </a:r>
          <a:r>
            <a:rPr lang="en-US" cap="none" sz="900" b="0" i="0" u="none" baseline="0">
              <a:solidFill>
                <a:srgbClr val="000000"/>
              </a:solidFill>
            </a:rPr>
            <a:t>　鳥栖市元町</a:t>
          </a:r>
          <a:r>
            <a:rPr lang="en-US" cap="none" sz="900" b="0" i="0" u="none" baseline="0">
              <a:solidFill>
                <a:srgbClr val="000000"/>
              </a:solidFill>
            </a:rPr>
            <a:t>3</a:t>
          </a:r>
          <a:r>
            <a:rPr lang="en-US" cap="none" sz="900" b="0" i="0" u="none" baseline="0">
              <a:solidFill>
                <a:srgbClr val="000000"/>
              </a:solidFill>
            </a:rPr>
            <a:t>丁目</a:t>
          </a:r>
          <a:r>
            <a:rPr lang="en-US" cap="none" sz="900" b="0" i="0" u="none" baseline="0">
              <a:solidFill>
                <a:srgbClr val="000000"/>
              </a:solidFill>
            </a:rPr>
            <a:t>1494-</a:t>
          </a:r>
          <a:r>
            <a:rPr lang="en-US" cap="none" sz="900" b="0" i="0" u="none" baseline="0">
              <a:solidFill>
                <a:srgbClr val="000000"/>
              </a:solidFill>
            </a:rPr>
            <a:t>１　　鳥栖地区広域市町村圏組合　給付係</a:t>
          </a:r>
          <a:r>
            <a:rPr lang="en-US" cap="none" sz="900" b="0" i="0" u="none" baseline="0">
              <a:solidFill>
                <a:srgbClr val="000000"/>
              </a:solidFill>
            </a:rPr>
            <a:t>
</a:t>
          </a:r>
          <a:r>
            <a:rPr lang="en-US" cap="none" sz="900" b="0" i="0" u="none" baseline="0">
              <a:solidFill>
                <a:srgbClr val="000000"/>
              </a:solidFill>
            </a:rPr>
            <a:t>　　　　　　　　　封筒に</a:t>
          </a:r>
          <a:r>
            <a:rPr lang="en-US" cap="none" sz="900" b="0" i="0" u="none" baseline="0">
              <a:solidFill>
                <a:srgbClr val="000000"/>
              </a:solidFill>
            </a:rPr>
            <a:t>『</a:t>
          </a:r>
          <a:r>
            <a:rPr lang="en-US" cap="none" sz="900" b="0" i="0" u="none" baseline="0">
              <a:solidFill>
                <a:srgbClr val="000000"/>
              </a:solidFill>
            </a:rPr>
            <a:t>処遇改善実績報告書在中</a:t>
          </a:r>
          <a:r>
            <a:rPr lang="en-US" cap="none" sz="900" b="0" i="0" u="none" baseline="0">
              <a:solidFill>
                <a:srgbClr val="000000"/>
              </a:solidFill>
            </a:rPr>
            <a:t>』</a:t>
          </a:r>
          <a:r>
            <a:rPr lang="en-US" cap="none" sz="900" b="0" i="0" u="none" baseline="0">
              <a:solidFill>
                <a:srgbClr val="000000"/>
              </a:solidFill>
            </a:rPr>
            <a:t>と記載をお願いします。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12</xdr:row>
      <xdr:rowOff>152400</xdr:rowOff>
    </xdr:from>
    <xdr:to>
      <xdr:col>13</xdr:col>
      <xdr:colOff>200025</xdr:colOff>
      <xdr:row>13</xdr:row>
      <xdr:rowOff>28575</xdr:rowOff>
    </xdr:to>
    <xdr:sp>
      <xdr:nvSpPr>
        <xdr:cNvPr id="1" name="楕円 1"/>
        <xdr:cNvSpPr>
          <a:spLocks/>
        </xdr:cNvSpPr>
      </xdr:nvSpPr>
      <xdr:spPr>
        <a:xfrm>
          <a:off x="3695700" y="2800350"/>
          <a:ext cx="3619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8</xdr:col>
      <xdr:colOff>0</xdr:colOff>
      <xdr:row>4</xdr:row>
      <xdr:rowOff>142875</xdr:rowOff>
    </xdr:to>
    <xdr:sp>
      <xdr:nvSpPr>
        <xdr:cNvPr id="1" name="直線コネクタ 1"/>
        <xdr:cNvSpPr>
          <a:spLocks/>
        </xdr:cNvSpPr>
      </xdr:nvSpPr>
      <xdr:spPr>
        <a:xfrm>
          <a:off x="95250" y="495300"/>
          <a:ext cx="4772025"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9525</xdr:colOff>
      <xdr:row>11</xdr:row>
      <xdr:rowOff>9525</xdr:rowOff>
    </xdr:from>
    <xdr:to>
      <xdr:col>8</xdr:col>
      <xdr:colOff>0</xdr:colOff>
      <xdr:row>12</xdr:row>
      <xdr:rowOff>152400</xdr:rowOff>
    </xdr:to>
    <xdr:sp>
      <xdr:nvSpPr>
        <xdr:cNvPr id="2" name="直線コネクタ 2"/>
        <xdr:cNvSpPr>
          <a:spLocks/>
        </xdr:cNvSpPr>
      </xdr:nvSpPr>
      <xdr:spPr>
        <a:xfrm>
          <a:off x="1419225" y="1924050"/>
          <a:ext cx="344805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8</xdr:col>
      <xdr:colOff>152400</xdr:colOff>
      <xdr:row>154</xdr:row>
      <xdr:rowOff>19050</xdr:rowOff>
    </xdr:from>
    <xdr:to>
      <xdr:col>8</xdr:col>
      <xdr:colOff>323850</xdr:colOff>
      <xdr:row>158</xdr:row>
      <xdr:rowOff>0</xdr:rowOff>
    </xdr:to>
    <xdr:sp>
      <xdr:nvSpPr>
        <xdr:cNvPr id="3" name="右中かっこ 3"/>
        <xdr:cNvSpPr>
          <a:spLocks/>
        </xdr:cNvSpPr>
      </xdr:nvSpPr>
      <xdr:spPr>
        <a:xfrm>
          <a:off x="5019675" y="25631775"/>
          <a:ext cx="171450" cy="1200150"/>
        </a:xfrm>
        <a:prstGeom prst="rightBrace">
          <a:avLst>
            <a:gd name="adj1" fmla="val -44916"/>
            <a:gd name="adj2" fmla="val 3269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9525</xdr:rowOff>
    </xdr:from>
    <xdr:to>
      <xdr:col>8</xdr:col>
      <xdr:colOff>0</xdr:colOff>
      <xdr:row>4</xdr:row>
      <xdr:rowOff>152400</xdr:rowOff>
    </xdr:to>
    <xdr:sp>
      <xdr:nvSpPr>
        <xdr:cNvPr id="1" name="直線コネクタ 1"/>
        <xdr:cNvSpPr>
          <a:spLocks/>
        </xdr:cNvSpPr>
      </xdr:nvSpPr>
      <xdr:spPr>
        <a:xfrm>
          <a:off x="1419225" y="561975"/>
          <a:ext cx="391477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9525</xdr:rowOff>
    </xdr:from>
    <xdr:to>
      <xdr:col>8</xdr:col>
      <xdr:colOff>0</xdr:colOff>
      <xdr:row>4</xdr:row>
      <xdr:rowOff>152400</xdr:rowOff>
    </xdr:to>
    <xdr:sp>
      <xdr:nvSpPr>
        <xdr:cNvPr id="1" name="直線コネクタ 1"/>
        <xdr:cNvSpPr>
          <a:spLocks/>
        </xdr:cNvSpPr>
      </xdr:nvSpPr>
      <xdr:spPr>
        <a:xfrm>
          <a:off x="1419225" y="561975"/>
          <a:ext cx="381000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9525</xdr:rowOff>
    </xdr:from>
    <xdr:to>
      <xdr:col>8</xdr:col>
      <xdr:colOff>0</xdr:colOff>
      <xdr:row>4</xdr:row>
      <xdr:rowOff>152400</xdr:rowOff>
    </xdr:to>
    <xdr:sp>
      <xdr:nvSpPr>
        <xdr:cNvPr id="1" name="直線コネクタ 1"/>
        <xdr:cNvSpPr>
          <a:spLocks/>
        </xdr:cNvSpPr>
      </xdr:nvSpPr>
      <xdr:spPr>
        <a:xfrm>
          <a:off x="1419225" y="561975"/>
          <a:ext cx="383857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yufu04\AppData\Local\Microsoft\Windows\INetCache\Content.Outlook\Q2UICVT3\02_&#25552;&#20986;&#26360;&#39006;&#27096;&#24335;&#65288;&#35336;&#30011;&#26360;&#3156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点検表"/>
      <sheetName val="【№1】様式2"/>
      <sheetName val="【№2】様式2(1)"/>
      <sheetName val="【№3】様式2(2)"/>
      <sheetName val="【№4】様式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21"/>
  <sheetViews>
    <sheetView showGridLines="0" zoomScalePageLayoutView="0" workbookViewId="0" topLeftCell="A22">
      <selection activeCell="C5" sqref="C5"/>
    </sheetView>
  </sheetViews>
  <sheetFormatPr defaultColWidth="8.796875" defaultRowHeight="14.25"/>
  <cols>
    <col min="1" max="1" width="2.8984375" style="65" customWidth="1"/>
    <col min="2" max="2" width="9.69921875" style="65" customWidth="1"/>
    <col min="3" max="3" width="25.8984375" style="65" customWidth="1"/>
    <col min="4" max="4" width="5.5" style="65" customWidth="1"/>
    <col min="5" max="5" width="4.19921875" style="65" customWidth="1"/>
    <col min="6" max="6" width="25.8984375" style="65" customWidth="1"/>
    <col min="7" max="7" width="6" style="65" customWidth="1"/>
    <col min="8" max="8" width="65.5" style="65" customWidth="1"/>
    <col min="9" max="16384" width="9" style="65" customWidth="1"/>
  </cols>
  <sheetData>
    <row r="1" spans="1:9" ht="24" customHeight="1">
      <c r="A1" s="337" t="s">
        <v>185</v>
      </c>
      <c r="B1" s="337"/>
      <c r="C1" s="337"/>
      <c r="D1" s="337"/>
      <c r="E1" s="337"/>
      <c r="F1" s="337"/>
      <c r="G1" s="337"/>
      <c r="H1" s="64"/>
      <c r="I1" s="64"/>
    </row>
    <row r="2" spans="1:2" ht="42" customHeight="1">
      <c r="A2" s="66" t="s">
        <v>167</v>
      </c>
      <c r="B2" s="67"/>
    </row>
    <row r="3" spans="1:8" s="71" customFormat="1" ht="20.25" customHeight="1">
      <c r="A3" s="338" t="s">
        <v>168</v>
      </c>
      <c r="B3" s="339"/>
      <c r="C3" s="68"/>
      <c r="D3" s="351" t="s">
        <v>169</v>
      </c>
      <c r="E3" s="352"/>
      <c r="F3" s="68"/>
      <c r="G3" s="69"/>
      <c r="H3" s="70"/>
    </row>
    <row r="4" spans="1:8" s="71" customFormat="1" ht="14.25">
      <c r="A4" s="340" t="s">
        <v>170</v>
      </c>
      <c r="B4" s="341"/>
      <c r="C4" s="72"/>
      <c r="D4" s="349" t="s">
        <v>171</v>
      </c>
      <c r="E4" s="350"/>
      <c r="F4" s="342"/>
      <c r="G4" s="69"/>
      <c r="H4" s="70"/>
    </row>
    <row r="5" spans="1:8" s="71" customFormat="1" ht="20.25" customHeight="1">
      <c r="A5" s="344" t="s">
        <v>172</v>
      </c>
      <c r="B5" s="345"/>
      <c r="C5" s="73"/>
      <c r="D5" s="344"/>
      <c r="E5" s="345"/>
      <c r="F5" s="343"/>
      <c r="G5" s="69"/>
      <c r="H5" s="70"/>
    </row>
    <row r="6" ht="25.5" customHeight="1"/>
    <row r="7" spans="1:2" ht="21.75" customHeight="1">
      <c r="A7" s="66" t="s">
        <v>173</v>
      </c>
      <c r="B7" s="67"/>
    </row>
    <row r="8" spans="1:7" s="76" customFormat="1" ht="18.75" customHeight="1">
      <c r="A8" s="74" t="s">
        <v>174</v>
      </c>
      <c r="B8" s="357" t="s">
        <v>175</v>
      </c>
      <c r="C8" s="358"/>
      <c r="D8" s="358"/>
      <c r="E8" s="358"/>
      <c r="F8" s="359"/>
      <c r="G8" s="75" t="s">
        <v>176</v>
      </c>
    </row>
    <row r="9" spans="1:7" ht="33" customHeight="1">
      <c r="A9" s="77">
        <v>1</v>
      </c>
      <c r="B9" s="360" t="s">
        <v>181</v>
      </c>
      <c r="C9" s="360"/>
      <c r="D9" s="360"/>
      <c r="E9" s="360"/>
      <c r="F9" s="360"/>
      <c r="G9" s="83"/>
    </row>
    <row r="10" spans="1:7" ht="33" customHeight="1">
      <c r="A10" s="78">
        <v>2</v>
      </c>
      <c r="B10" s="353" t="s">
        <v>177</v>
      </c>
      <c r="C10" s="354"/>
      <c r="D10" s="354"/>
      <c r="E10" s="354"/>
      <c r="F10" s="355"/>
      <c r="G10" s="83"/>
    </row>
    <row r="11" spans="1:7" ht="33" customHeight="1">
      <c r="A11" s="78">
        <v>3</v>
      </c>
      <c r="B11" s="353" t="s">
        <v>182</v>
      </c>
      <c r="C11" s="354"/>
      <c r="D11" s="354"/>
      <c r="E11" s="354"/>
      <c r="F11" s="355"/>
      <c r="G11" s="83"/>
    </row>
    <row r="12" spans="1:7" ht="33" customHeight="1">
      <c r="A12" s="78">
        <v>4</v>
      </c>
      <c r="B12" s="361" t="s">
        <v>183</v>
      </c>
      <c r="C12" s="362"/>
      <c r="D12" s="362"/>
      <c r="E12" s="362"/>
      <c r="F12" s="363"/>
      <c r="G12" s="83"/>
    </row>
    <row r="13" spans="1:7" ht="33" customHeight="1">
      <c r="A13" s="78">
        <v>5</v>
      </c>
      <c r="B13" s="361" t="s">
        <v>184</v>
      </c>
      <c r="C13" s="362"/>
      <c r="D13" s="362"/>
      <c r="E13" s="362"/>
      <c r="F13" s="363"/>
      <c r="G13" s="83"/>
    </row>
    <row r="14" spans="1:7" ht="33" customHeight="1">
      <c r="A14" s="78">
        <v>6</v>
      </c>
      <c r="B14" s="361" t="s">
        <v>296</v>
      </c>
      <c r="C14" s="362"/>
      <c r="D14" s="362"/>
      <c r="E14" s="362"/>
      <c r="F14" s="363"/>
      <c r="G14" s="83"/>
    </row>
    <row r="15" spans="1:7" ht="16.5" customHeight="1">
      <c r="A15" s="364">
        <v>7</v>
      </c>
      <c r="B15" s="366" t="s">
        <v>178</v>
      </c>
      <c r="C15" s="367"/>
      <c r="D15" s="81"/>
      <c r="E15" s="81"/>
      <c r="F15" s="85" t="s">
        <v>186</v>
      </c>
      <c r="G15" s="83"/>
    </row>
    <row r="16" spans="1:7" ht="16.5" customHeight="1">
      <c r="A16" s="365"/>
      <c r="B16" s="368"/>
      <c r="C16" s="369"/>
      <c r="D16" s="82"/>
      <c r="E16" s="82"/>
      <c r="F16" s="85" t="s">
        <v>187</v>
      </c>
      <c r="G16" s="83"/>
    </row>
    <row r="17" spans="1:7" ht="33" customHeight="1">
      <c r="A17" s="78">
        <v>8</v>
      </c>
      <c r="B17" s="353" t="s">
        <v>179</v>
      </c>
      <c r="C17" s="354"/>
      <c r="D17" s="354"/>
      <c r="E17" s="354"/>
      <c r="F17" s="355"/>
      <c r="G17" s="83"/>
    </row>
    <row r="18" spans="1:7" ht="33" customHeight="1">
      <c r="A18" s="79">
        <v>9</v>
      </c>
      <c r="B18" s="346" t="s">
        <v>180</v>
      </c>
      <c r="C18" s="347"/>
      <c r="D18" s="347"/>
      <c r="E18" s="347"/>
      <c r="F18" s="348"/>
      <c r="G18" s="84"/>
    </row>
    <row r="19" ht="14.25">
      <c r="A19" s="80" t="s">
        <v>313</v>
      </c>
    </row>
    <row r="20" ht="14.25">
      <c r="A20" s="80" t="s">
        <v>297</v>
      </c>
    </row>
    <row r="21" spans="1:7" ht="30" customHeight="1">
      <c r="A21" s="356" t="s">
        <v>298</v>
      </c>
      <c r="B21" s="356"/>
      <c r="C21" s="356"/>
      <c r="D21" s="356"/>
      <c r="E21" s="356"/>
      <c r="F21" s="356"/>
      <c r="G21" s="356"/>
    </row>
    <row r="22" ht="24.75" customHeight="1"/>
    <row r="23" ht="24.75" customHeight="1"/>
    <row r="24" ht="24.75" customHeight="1"/>
    <row r="25" ht="24.75" customHeight="1"/>
    <row r="26" ht="24.75" customHeight="1"/>
    <row r="27" ht="24.75" customHeight="1"/>
    <row r="28" ht="24.75" customHeight="1"/>
    <row r="29" ht="24.75" customHeight="1"/>
    <row r="30" ht="24.75" customHeight="1"/>
  </sheetData>
  <sheetProtection password="C659" sheet="1" objects="1" selectLockedCells="1"/>
  <mergeCells count="19">
    <mergeCell ref="A21:G21"/>
    <mergeCell ref="B8:F8"/>
    <mergeCell ref="B9:F9"/>
    <mergeCell ref="B10:F10"/>
    <mergeCell ref="B11:F11"/>
    <mergeCell ref="B12:F12"/>
    <mergeCell ref="B13:F13"/>
    <mergeCell ref="A15:A16"/>
    <mergeCell ref="B15:C16"/>
    <mergeCell ref="B14:F14"/>
    <mergeCell ref="A1:G1"/>
    <mergeCell ref="A3:B3"/>
    <mergeCell ref="A4:B4"/>
    <mergeCell ref="F4:F5"/>
    <mergeCell ref="A5:B5"/>
    <mergeCell ref="B18:F18"/>
    <mergeCell ref="D4:E5"/>
    <mergeCell ref="D3:E3"/>
    <mergeCell ref="B17:F17"/>
  </mergeCells>
  <printOptions horizontalCentered="1"/>
  <pageMargins left="0.7480314960629921" right="0.11811023622047245" top="0.7480314960629921" bottom="0.5511811023622047" header="0.31496062992125984" footer="0.31496062992125984"/>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Z58"/>
  <sheetViews>
    <sheetView showGridLines="0" showZeros="0" view="pageBreakPreview" zoomScaleSheetLayoutView="100" zoomScalePageLayoutView="0" workbookViewId="0" topLeftCell="A1">
      <selection activeCell="E8" sqref="E8:G8"/>
    </sheetView>
  </sheetViews>
  <sheetFormatPr defaultColWidth="8.796875" defaultRowHeight="14.25"/>
  <cols>
    <col min="1" max="1" width="0.8984375" style="52" customWidth="1"/>
    <col min="2" max="3" width="3.69921875" style="52" customWidth="1"/>
    <col min="4" max="4" width="0.8984375" style="52" customWidth="1"/>
    <col min="5" max="7" width="3.59765625" style="52" customWidth="1"/>
    <col min="8" max="8" width="4.19921875" style="52" customWidth="1"/>
    <col min="9" max="11" width="3.59765625" style="52" customWidth="1"/>
    <col min="12" max="12" width="4.19921875" style="52" customWidth="1"/>
    <col min="13" max="13" width="6.69921875" style="52" customWidth="1"/>
    <col min="14" max="14" width="3.09765625" style="52" customWidth="1"/>
    <col min="15" max="15" width="4" style="52" customWidth="1"/>
    <col min="16" max="16" width="3.09765625" style="52" customWidth="1"/>
    <col min="17" max="17" width="6.69921875" style="52" customWidth="1"/>
    <col min="18" max="18" width="3.09765625" style="52" customWidth="1"/>
    <col min="19" max="19" width="4" style="52" customWidth="1"/>
    <col min="20" max="20" width="3.09765625" style="52" customWidth="1"/>
    <col min="21" max="21" width="6.69921875" style="52" customWidth="1"/>
    <col min="22" max="22" width="3.09765625" style="52" customWidth="1"/>
    <col min="23" max="23" width="4" style="52" customWidth="1"/>
    <col min="24" max="24" width="3.09765625" style="52" customWidth="1"/>
    <col min="25" max="25" width="9" style="52" customWidth="1"/>
    <col min="26" max="26" width="9.19921875" style="52" bestFit="1" customWidth="1"/>
    <col min="27" max="16384" width="9" style="52" customWidth="1"/>
  </cols>
  <sheetData>
    <row r="1" spans="1:5" ht="18" customHeight="1">
      <c r="A1" s="50" t="s">
        <v>112</v>
      </c>
      <c r="B1" s="51"/>
      <c r="C1" s="51"/>
      <c r="D1" s="51"/>
      <c r="E1" s="51"/>
    </row>
    <row r="2" spans="1:5" ht="18" customHeight="1">
      <c r="A2" s="34"/>
      <c r="B2" s="51"/>
      <c r="C2" s="51"/>
      <c r="D2" s="51"/>
      <c r="E2" s="51"/>
    </row>
    <row r="3" spans="1:24" ht="23.25" customHeight="1">
      <c r="A3" s="837" t="s">
        <v>113</v>
      </c>
      <c r="B3" s="837"/>
      <c r="C3" s="837"/>
      <c r="D3" s="837"/>
      <c r="E3" s="837"/>
      <c r="F3" s="837"/>
      <c r="G3" s="837"/>
      <c r="H3" s="837"/>
      <c r="I3" s="837"/>
      <c r="J3" s="837"/>
      <c r="K3" s="837"/>
      <c r="L3" s="837"/>
      <c r="M3" s="837"/>
      <c r="N3" s="837"/>
      <c r="O3" s="837"/>
      <c r="P3" s="837"/>
      <c r="Q3" s="837"/>
      <c r="R3" s="837"/>
      <c r="S3" s="837"/>
      <c r="T3" s="837"/>
      <c r="U3" s="837"/>
      <c r="V3" s="837"/>
      <c r="W3" s="837"/>
      <c r="X3" s="837"/>
    </row>
    <row r="4" spans="2:22" ht="10.5" customHeight="1">
      <c r="B4" s="36"/>
      <c r="C4" s="53"/>
      <c r="D4" s="53"/>
      <c r="E4" s="53"/>
      <c r="F4" s="53"/>
      <c r="G4" s="53"/>
      <c r="H4" s="53"/>
      <c r="I4" s="53"/>
      <c r="J4" s="53"/>
      <c r="K4" s="53"/>
      <c r="L4" s="53"/>
      <c r="M4" s="53"/>
      <c r="N4" s="53"/>
      <c r="O4" s="53"/>
      <c r="P4" s="53"/>
      <c r="Q4" s="53"/>
      <c r="R4" s="53"/>
      <c r="S4" s="53"/>
      <c r="T4" s="53"/>
      <c r="U4" s="53"/>
      <c r="V4" s="53"/>
    </row>
    <row r="5" spans="1:24" ht="22.5" customHeight="1">
      <c r="A5" s="887" t="s">
        <v>85</v>
      </c>
      <c r="B5" s="888"/>
      <c r="C5" s="888"/>
      <c r="D5" s="888"/>
      <c r="E5" s="888"/>
      <c r="F5" s="889"/>
      <c r="G5" s="916">
        <f>'【No.1】別紙様式３'!I11</f>
        <v>0</v>
      </c>
      <c r="H5" s="917"/>
      <c r="I5" s="917"/>
      <c r="J5" s="917"/>
      <c r="K5" s="917"/>
      <c r="L5" s="917"/>
      <c r="M5" s="917"/>
      <c r="N5" s="917"/>
      <c r="O5" s="917"/>
      <c r="P5" s="917"/>
      <c r="Q5" s="917"/>
      <c r="R5" s="917"/>
      <c r="S5" s="917"/>
      <c r="T5" s="917"/>
      <c r="U5" s="917"/>
      <c r="V5" s="917"/>
      <c r="W5" s="917"/>
      <c r="X5" s="918"/>
    </row>
    <row r="6" ht="9.75" customHeight="1">
      <c r="B6" s="35" t="s">
        <v>102</v>
      </c>
    </row>
    <row r="7" spans="1:24" ht="22.5" customHeight="1">
      <c r="A7" s="919" t="s">
        <v>114</v>
      </c>
      <c r="B7" s="919"/>
      <c r="C7" s="919"/>
      <c r="D7" s="919"/>
      <c r="E7" s="883" t="s">
        <v>115</v>
      </c>
      <c r="F7" s="884"/>
      <c r="G7" s="884"/>
      <c r="H7" s="884"/>
      <c r="I7" s="883" t="s">
        <v>105</v>
      </c>
      <c r="J7" s="884"/>
      <c r="K7" s="884"/>
      <c r="L7" s="884"/>
      <c r="M7" s="883" t="s">
        <v>106</v>
      </c>
      <c r="N7" s="884"/>
      <c r="O7" s="884"/>
      <c r="P7" s="884"/>
      <c r="Q7" s="883" t="s">
        <v>107</v>
      </c>
      <c r="R7" s="883"/>
      <c r="S7" s="883"/>
      <c r="T7" s="883"/>
      <c r="U7" s="883" t="s">
        <v>108</v>
      </c>
      <c r="V7" s="883"/>
      <c r="W7" s="883"/>
      <c r="X7" s="883"/>
    </row>
    <row r="8" spans="1:24" ht="13.5" customHeight="1">
      <c r="A8" s="54"/>
      <c r="B8" s="913" t="s">
        <v>116</v>
      </c>
      <c r="C8" s="913"/>
      <c r="D8" s="55"/>
      <c r="E8" s="914"/>
      <c r="F8" s="915"/>
      <c r="G8" s="915"/>
      <c r="H8" s="103" t="s">
        <v>194</v>
      </c>
      <c r="I8" s="914"/>
      <c r="J8" s="915"/>
      <c r="K8" s="915"/>
      <c r="L8" s="103" t="s">
        <v>194</v>
      </c>
      <c r="M8" s="327"/>
      <c r="N8" s="104" t="s">
        <v>196</v>
      </c>
      <c r="O8" s="330"/>
      <c r="P8" s="105" t="s">
        <v>195</v>
      </c>
      <c r="Q8" s="333"/>
      <c r="R8" s="104" t="s">
        <v>196</v>
      </c>
      <c r="S8" s="330"/>
      <c r="T8" s="105" t="s">
        <v>195</v>
      </c>
      <c r="U8" s="333"/>
      <c r="V8" s="104" t="s">
        <v>196</v>
      </c>
      <c r="W8" s="330"/>
      <c r="X8" s="105" t="s">
        <v>195</v>
      </c>
    </row>
    <row r="9" spans="1:24" ht="13.5" customHeight="1">
      <c r="A9" s="56"/>
      <c r="B9" s="910" t="s">
        <v>117</v>
      </c>
      <c r="C9" s="910"/>
      <c r="D9" s="57"/>
      <c r="E9" s="911"/>
      <c r="F9" s="912"/>
      <c r="G9" s="912"/>
      <c r="H9" s="97" t="s">
        <v>194</v>
      </c>
      <c r="I9" s="911"/>
      <c r="J9" s="912"/>
      <c r="K9" s="912"/>
      <c r="L9" s="97" t="s">
        <v>194</v>
      </c>
      <c r="M9" s="328"/>
      <c r="N9" s="99" t="s">
        <v>196</v>
      </c>
      <c r="O9" s="331"/>
      <c r="P9" s="100" t="s">
        <v>195</v>
      </c>
      <c r="Q9" s="334"/>
      <c r="R9" s="99" t="s">
        <v>196</v>
      </c>
      <c r="S9" s="331"/>
      <c r="T9" s="100" t="s">
        <v>195</v>
      </c>
      <c r="U9" s="334"/>
      <c r="V9" s="99" t="s">
        <v>196</v>
      </c>
      <c r="W9" s="331"/>
      <c r="X9" s="100" t="s">
        <v>195</v>
      </c>
    </row>
    <row r="10" spans="1:24" ht="13.5" customHeight="1">
      <c r="A10" s="56"/>
      <c r="B10" s="910" t="s">
        <v>118</v>
      </c>
      <c r="C10" s="910"/>
      <c r="D10" s="57"/>
      <c r="E10" s="911"/>
      <c r="F10" s="912"/>
      <c r="G10" s="912"/>
      <c r="H10" s="97" t="s">
        <v>194</v>
      </c>
      <c r="I10" s="911"/>
      <c r="J10" s="912"/>
      <c r="K10" s="912"/>
      <c r="L10" s="97" t="s">
        <v>194</v>
      </c>
      <c r="M10" s="328"/>
      <c r="N10" s="99" t="s">
        <v>196</v>
      </c>
      <c r="O10" s="331"/>
      <c r="P10" s="100" t="s">
        <v>195</v>
      </c>
      <c r="Q10" s="334"/>
      <c r="R10" s="99" t="s">
        <v>196</v>
      </c>
      <c r="S10" s="331"/>
      <c r="T10" s="100" t="s">
        <v>195</v>
      </c>
      <c r="U10" s="334"/>
      <c r="V10" s="99" t="s">
        <v>196</v>
      </c>
      <c r="W10" s="331"/>
      <c r="X10" s="100" t="s">
        <v>195</v>
      </c>
    </row>
    <row r="11" spans="1:24" ht="13.5" customHeight="1">
      <c r="A11" s="56"/>
      <c r="B11" s="910" t="s">
        <v>119</v>
      </c>
      <c r="C11" s="910"/>
      <c r="D11" s="57"/>
      <c r="E11" s="911"/>
      <c r="F11" s="912"/>
      <c r="G11" s="912"/>
      <c r="H11" s="97" t="s">
        <v>194</v>
      </c>
      <c r="I11" s="911"/>
      <c r="J11" s="912"/>
      <c r="K11" s="912"/>
      <c r="L11" s="97" t="s">
        <v>194</v>
      </c>
      <c r="M11" s="328"/>
      <c r="N11" s="99" t="s">
        <v>196</v>
      </c>
      <c r="O11" s="331"/>
      <c r="P11" s="100" t="s">
        <v>195</v>
      </c>
      <c r="Q11" s="334"/>
      <c r="R11" s="99" t="s">
        <v>196</v>
      </c>
      <c r="S11" s="331"/>
      <c r="T11" s="100" t="s">
        <v>195</v>
      </c>
      <c r="U11" s="334"/>
      <c r="V11" s="99" t="s">
        <v>196</v>
      </c>
      <c r="W11" s="331"/>
      <c r="X11" s="100" t="s">
        <v>195</v>
      </c>
    </row>
    <row r="12" spans="1:24" ht="13.5" customHeight="1">
      <c r="A12" s="56"/>
      <c r="B12" s="910" t="s">
        <v>120</v>
      </c>
      <c r="C12" s="910"/>
      <c r="D12" s="57"/>
      <c r="E12" s="911"/>
      <c r="F12" s="912"/>
      <c r="G12" s="912"/>
      <c r="H12" s="97" t="s">
        <v>194</v>
      </c>
      <c r="I12" s="911"/>
      <c r="J12" s="912"/>
      <c r="K12" s="912"/>
      <c r="L12" s="97" t="s">
        <v>194</v>
      </c>
      <c r="M12" s="328"/>
      <c r="N12" s="99" t="s">
        <v>196</v>
      </c>
      <c r="O12" s="331"/>
      <c r="P12" s="100" t="s">
        <v>195</v>
      </c>
      <c r="Q12" s="334"/>
      <c r="R12" s="99" t="s">
        <v>196</v>
      </c>
      <c r="S12" s="331"/>
      <c r="T12" s="100" t="s">
        <v>195</v>
      </c>
      <c r="U12" s="334"/>
      <c r="V12" s="99" t="s">
        <v>196</v>
      </c>
      <c r="W12" s="331"/>
      <c r="X12" s="100" t="s">
        <v>195</v>
      </c>
    </row>
    <row r="13" spans="1:24" ht="13.5" customHeight="1">
      <c r="A13" s="56"/>
      <c r="B13" s="910" t="s">
        <v>121</v>
      </c>
      <c r="C13" s="910"/>
      <c r="D13" s="57"/>
      <c r="E13" s="911"/>
      <c r="F13" s="912"/>
      <c r="G13" s="912"/>
      <c r="H13" s="97" t="s">
        <v>194</v>
      </c>
      <c r="I13" s="911"/>
      <c r="J13" s="912"/>
      <c r="K13" s="912"/>
      <c r="L13" s="97" t="s">
        <v>194</v>
      </c>
      <c r="M13" s="328"/>
      <c r="N13" s="99" t="s">
        <v>196</v>
      </c>
      <c r="O13" s="331"/>
      <c r="P13" s="100" t="s">
        <v>195</v>
      </c>
      <c r="Q13" s="334"/>
      <c r="R13" s="99" t="s">
        <v>196</v>
      </c>
      <c r="S13" s="331"/>
      <c r="T13" s="100" t="s">
        <v>195</v>
      </c>
      <c r="U13" s="334"/>
      <c r="V13" s="99" t="s">
        <v>196</v>
      </c>
      <c r="W13" s="331"/>
      <c r="X13" s="100" t="s">
        <v>195</v>
      </c>
    </row>
    <row r="14" spans="1:24" ht="13.5" customHeight="1">
      <c r="A14" s="56"/>
      <c r="B14" s="910" t="s">
        <v>122</v>
      </c>
      <c r="C14" s="910"/>
      <c r="D14" s="57"/>
      <c r="E14" s="911"/>
      <c r="F14" s="912"/>
      <c r="G14" s="912"/>
      <c r="H14" s="97" t="s">
        <v>194</v>
      </c>
      <c r="I14" s="911"/>
      <c r="J14" s="912"/>
      <c r="K14" s="912"/>
      <c r="L14" s="97" t="s">
        <v>194</v>
      </c>
      <c r="M14" s="328"/>
      <c r="N14" s="99" t="s">
        <v>196</v>
      </c>
      <c r="O14" s="331"/>
      <c r="P14" s="100" t="s">
        <v>195</v>
      </c>
      <c r="Q14" s="334"/>
      <c r="R14" s="99" t="s">
        <v>196</v>
      </c>
      <c r="S14" s="331"/>
      <c r="T14" s="100" t="s">
        <v>195</v>
      </c>
      <c r="U14" s="334"/>
      <c r="V14" s="99" t="s">
        <v>196</v>
      </c>
      <c r="W14" s="331"/>
      <c r="X14" s="100" t="s">
        <v>195</v>
      </c>
    </row>
    <row r="15" spans="1:24" ht="13.5" customHeight="1">
      <c r="A15" s="56"/>
      <c r="B15" s="910" t="s">
        <v>123</v>
      </c>
      <c r="C15" s="910"/>
      <c r="D15" s="57"/>
      <c r="E15" s="911"/>
      <c r="F15" s="912"/>
      <c r="G15" s="912"/>
      <c r="H15" s="97" t="s">
        <v>194</v>
      </c>
      <c r="I15" s="911"/>
      <c r="J15" s="912"/>
      <c r="K15" s="912"/>
      <c r="L15" s="97" t="s">
        <v>194</v>
      </c>
      <c r="M15" s="328"/>
      <c r="N15" s="99" t="s">
        <v>196</v>
      </c>
      <c r="O15" s="331"/>
      <c r="P15" s="100" t="s">
        <v>195</v>
      </c>
      <c r="Q15" s="334"/>
      <c r="R15" s="99" t="s">
        <v>196</v>
      </c>
      <c r="S15" s="331"/>
      <c r="T15" s="100" t="s">
        <v>195</v>
      </c>
      <c r="U15" s="334"/>
      <c r="V15" s="99" t="s">
        <v>196</v>
      </c>
      <c r="W15" s="331"/>
      <c r="X15" s="100" t="s">
        <v>195</v>
      </c>
    </row>
    <row r="16" spans="1:24" ht="13.5" customHeight="1">
      <c r="A16" s="56"/>
      <c r="B16" s="910" t="s">
        <v>124</v>
      </c>
      <c r="C16" s="910"/>
      <c r="D16" s="57"/>
      <c r="E16" s="911"/>
      <c r="F16" s="912"/>
      <c r="G16" s="912"/>
      <c r="H16" s="97" t="s">
        <v>194</v>
      </c>
      <c r="I16" s="911"/>
      <c r="J16" s="912"/>
      <c r="K16" s="912"/>
      <c r="L16" s="97" t="s">
        <v>194</v>
      </c>
      <c r="M16" s="328"/>
      <c r="N16" s="99" t="s">
        <v>196</v>
      </c>
      <c r="O16" s="331"/>
      <c r="P16" s="100" t="s">
        <v>195</v>
      </c>
      <c r="Q16" s="334"/>
      <c r="R16" s="99" t="s">
        <v>196</v>
      </c>
      <c r="S16" s="331"/>
      <c r="T16" s="100" t="s">
        <v>195</v>
      </c>
      <c r="U16" s="334"/>
      <c r="V16" s="99" t="s">
        <v>196</v>
      </c>
      <c r="W16" s="331"/>
      <c r="X16" s="100" t="s">
        <v>195</v>
      </c>
    </row>
    <row r="17" spans="1:24" ht="13.5" customHeight="1">
      <c r="A17" s="56"/>
      <c r="B17" s="910" t="s">
        <v>125</v>
      </c>
      <c r="C17" s="910"/>
      <c r="D17" s="57"/>
      <c r="E17" s="911"/>
      <c r="F17" s="912"/>
      <c r="G17" s="912"/>
      <c r="H17" s="97" t="s">
        <v>194</v>
      </c>
      <c r="I17" s="911"/>
      <c r="J17" s="912"/>
      <c r="K17" s="912"/>
      <c r="L17" s="97" t="s">
        <v>194</v>
      </c>
      <c r="M17" s="328"/>
      <c r="N17" s="99" t="s">
        <v>196</v>
      </c>
      <c r="O17" s="331"/>
      <c r="P17" s="100" t="s">
        <v>195</v>
      </c>
      <c r="Q17" s="334"/>
      <c r="R17" s="99" t="s">
        <v>196</v>
      </c>
      <c r="S17" s="331"/>
      <c r="T17" s="100" t="s">
        <v>195</v>
      </c>
      <c r="U17" s="334"/>
      <c r="V17" s="99" t="s">
        <v>196</v>
      </c>
      <c r="W17" s="331"/>
      <c r="X17" s="100" t="s">
        <v>195</v>
      </c>
    </row>
    <row r="18" spans="1:24" ht="13.5" customHeight="1">
      <c r="A18" s="56"/>
      <c r="B18" s="910" t="s">
        <v>126</v>
      </c>
      <c r="C18" s="910"/>
      <c r="D18" s="57"/>
      <c r="E18" s="911"/>
      <c r="F18" s="912"/>
      <c r="G18" s="912"/>
      <c r="H18" s="97" t="s">
        <v>194</v>
      </c>
      <c r="I18" s="911"/>
      <c r="J18" s="912"/>
      <c r="K18" s="912"/>
      <c r="L18" s="97" t="s">
        <v>194</v>
      </c>
      <c r="M18" s="328"/>
      <c r="N18" s="99" t="s">
        <v>196</v>
      </c>
      <c r="O18" s="331"/>
      <c r="P18" s="100" t="s">
        <v>195</v>
      </c>
      <c r="Q18" s="334"/>
      <c r="R18" s="99" t="s">
        <v>196</v>
      </c>
      <c r="S18" s="331"/>
      <c r="T18" s="100" t="s">
        <v>195</v>
      </c>
      <c r="U18" s="334"/>
      <c r="V18" s="99" t="s">
        <v>196</v>
      </c>
      <c r="W18" s="331"/>
      <c r="X18" s="100" t="s">
        <v>195</v>
      </c>
    </row>
    <row r="19" spans="1:24" ht="13.5" customHeight="1">
      <c r="A19" s="56"/>
      <c r="B19" s="910" t="s">
        <v>127</v>
      </c>
      <c r="C19" s="910"/>
      <c r="D19" s="57"/>
      <c r="E19" s="911"/>
      <c r="F19" s="912"/>
      <c r="G19" s="912"/>
      <c r="H19" s="97" t="s">
        <v>194</v>
      </c>
      <c r="I19" s="911"/>
      <c r="J19" s="912"/>
      <c r="K19" s="912"/>
      <c r="L19" s="97" t="s">
        <v>194</v>
      </c>
      <c r="M19" s="328"/>
      <c r="N19" s="99" t="s">
        <v>196</v>
      </c>
      <c r="O19" s="331"/>
      <c r="P19" s="100" t="s">
        <v>195</v>
      </c>
      <c r="Q19" s="334"/>
      <c r="R19" s="99" t="s">
        <v>196</v>
      </c>
      <c r="S19" s="331"/>
      <c r="T19" s="100" t="s">
        <v>195</v>
      </c>
      <c r="U19" s="334"/>
      <c r="V19" s="99" t="s">
        <v>196</v>
      </c>
      <c r="W19" s="331"/>
      <c r="X19" s="100" t="s">
        <v>195</v>
      </c>
    </row>
    <row r="20" spans="1:24" ht="13.5" customHeight="1">
      <c r="A20" s="56"/>
      <c r="B20" s="910" t="s">
        <v>128</v>
      </c>
      <c r="C20" s="910"/>
      <c r="D20" s="57"/>
      <c r="E20" s="911"/>
      <c r="F20" s="912"/>
      <c r="G20" s="912"/>
      <c r="H20" s="97" t="s">
        <v>194</v>
      </c>
      <c r="I20" s="911"/>
      <c r="J20" s="912"/>
      <c r="K20" s="912"/>
      <c r="L20" s="97" t="s">
        <v>194</v>
      </c>
      <c r="M20" s="328"/>
      <c r="N20" s="99" t="s">
        <v>196</v>
      </c>
      <c r="O20" s="331"/>
      <c r="P20" s="100" t="s">
        <v>195</v>
      </c>
      <c r="Q20" s="334"/>
      <c r="R20" s="99" t="s">
        <v>196</v>
      </c>
      <c r="S20" s="331"/>
      <c r="T20" s="100" t="s">
        <v>195</v>
      </c>
      <c r="U20" s="334"/>
      <c r="V20" s="99" t="s">
        <v>196</v>
      </c>
      <c r="W20" s="331"/>
      <c r="X20" s="100" t="s">
        <v>195</v>
      </c>
    </row>
    <row r="21" spans="1:24" ht="13.5" customHeight="1">
      <c r="A21" s="56"/>
      <c r="B21" s="910" t="s">
        <v>129</v>
      </c>
      <c r="C21" s="910"/>
      <c r="D21" s="58"/>
      <c r="E21" s="911"/>
      <c r="F21" s="912"/>
      <c r="G21" s="912"/>
      <c r="H21" s="97" t="s">
        <v>194</v>
      </c>
      <c r="I21" s="911"/>
      <c r="J21" s="912"/>
      <c r="K21" s="912"/>
      <c r="L21" s="97" t="s">
        <v>194</v>
      </c>
      <c r="M21" s="328"/>
      <c r="N21" s="99" t="s">
        <v>196</v>
      </c>
      <c r="O21" s="331"/>
      <c r="P21" s="100" t="s">
        <v>195</v>
      </c>
      <c r="Q21" s="334"/>
      <c r="R21" s="99" t="s">
        <v>196</v>
      </c>
      <c r="S21" s="331"/>
      <c r="T21" s="100" t="s">
        <v>195</v>
      </c>
      <c r="U21" s="334"/>
      <c r="V21" s="99" t="s">
        <v>196</v>
      </c>
      <c r="W21" s="331"/>
      <c r="X21" s="100" t="s">
        <v>195</v>
      </c>
    </row>
    <row r="22" spans="1:24" ht="13.5" customHeight="1">
      <c r="A22" s="56"/>
      <c r="B22" s="910" t="s">
        <v>130</v>
      </c>
      <c r="C22" s="910"/>
      <c r="D22" s="57"/>
      <c r="E22" s="911"/>
      <c r="F22" s="912"/>
      <c r="G22" s="912"/>
      <c r="H22" s="97" t="s">
        <v>194</v>
      </c>
      <c r="I22" s="911"/>
      <c r="J22" s="912"/>
      <c r="K22" s="912"/>
      <c r="L22" s="97" t="s">
        <v>194</v>
      </c>
      <c r="M22" s="328"/>
      <c r="N22" s="99" t="s">
        <v>196</v>
      </c>
      <c r="O22" s="331"/>
      <c r="P22" s="100" t="s">
        <v>195</v>
      </c>
      <c r="Q22" s="334"/>
      <c r="R22" s="99" t="s">
        <v>196</v>
      </c>
      <c r="S22" s="331"/>
      <c r="T22" s="100" t="s">
        <v>195</v>
      </c>
      <c r="U22" s="334"/>
      <c r="V22" s="99" t="s">
        <v>196</v>
      </c>
      <c r="W22" s="331"/>
      <c r="X22" s="100" t="s">
        <v>195</v>
      </c>
    </row>
    <row r="23" spans="1:24" ht="13.5" customHeight="1">
      <c r="A23" s="56"/>
      <c r="B23" s="910" t="s">
        <v>131</v>
      </c>
      <c r="C23" s="910"/>
      <c r="D23" s="57"/>
      <c r="E23" s="911"/>
      <c r="F23" s="912"/>
      <c r="G23" s="912"/>
      <c r="H23" s="97" t="s">
        <v>194</v>
      </c>
      <c r="I23" s="911"/>
      <c r="J23" s="912"/>
      <c r="K23" s="912"/>
      <c r="L23" s="97" t="s">
        <v>194</v>
      </c>
      <c r="M23" s="328"/>
      <c r="N23" s="99" t="s">
        <v>196</v>
      </c>
      <c r="O23" s="331"/>
      <c r="P23" s="100" t="s">
        <v>195</v>
      </c>
      <c r="Q23" s="334"/>
      <c r="R23" s="99" t="s">
        <v>196</v>
      </c>
      <c r="S23" s="331"/>
      <c r="T23" s="100" t="s">
        <v>195</v>
      </c>
      <c r="U23" s="334"/>
      <c r="V23" s="99" t="s">
        <v>196</v>
      </c>
      <c r="W23" s="331"/>
      <c r="X23" s="100" t="s">
        <v>195</v>
      </c>
    </row>
    <row r="24" spans="1:24" ht="13.5" customHeight="1">
      <c r="A24" s="56"/>
      <c r="B24" s="910" t="s">
        <v>132</v>
      </c>
      <c r="C24" s="910"/>
      <c r="D24" s="57"/>
      <c r="E24" s="911"/>
      <c r="F24" s="912"/>
      <c r="G24" s="912"/>
      <c r="H24" s="97" t="s">
        <v>194</v>
      </c>
      <c r="I24" s="911"/>
      <c r="J24" s="912"/>
      <c r="K24" s="912"/>
      <c r="L24" s="97" t="s">
        <v>194</v>
      </c>
      <c r="M24" s="328"/>
      <c r="N24" s="99" t="s">
        <v>196</v>
      </c>
      <c r="O24" s="331"/>
      <c r="P24" s="100" t="s">
        <v>195</v>
      </c>
      <c r="Q24" s="334"/>
      <c r="R24" s="99" t="s">
        <v>196</v>
      </c>
      <c r="S24" s="331"/>
      <c r="T24" s="100" t="s">
        <v>195</v>
      </c>
      <c r="U24" s="334"/>
      <c r="V24" s="99" t="s">
        <v>196</v>
      </c>
      <c r="W24" s="331"/>
      <c r="X24" s="100" t="s">
        <v>195</v>
      </c>
    </row>
    <row r="25" spans="1:24" ht="13.5" customHeight="1">
      <c r="A25" s="56"/>
      <c r="B25" s="910" t="s">
        <v>133</v>
      </c>
      <c r="C25" s="910"/>
      <c r="D25" s="57"/>
      <c r="E25" s="911"/>
      <c r="F25" s="912"/>
      <c r="G25" s="912"/>
      <c r="H25" s="97" t="s">
        <v>194</v>
      </c>
      <c r="I25" s="911"/>
      <c r="J25" s="912"/>
      <c r="K25" s="912"/>
      <c r="L25" s="97" t="s">
        <v>194</v>
      </c>
      <c r="M25" s="328"/>
      <c r="N25" s="99" t="s">
        <v>196</v>
      </c>
      <c r="O25" s="331"/>
      <c r="P25" s="100" t="s">
        <v>195</v>
      </c>
      <c r="Q25" s="334"/>
      <c r="R25" s="99" t="s">
        <v>196</v>
      </c>
      <c r="S25" s="331"/>
      <c r="T25" s="100" t="s">
        <v>195</v>
      </c>
      <c r="U25" s="334"/>
      <c r="V25" s="99" t="s">
        <v>196</v>
      </c>
      <c r="W25" s="331"/>
      <c r="X25" s="100" t="s">
        <v>195</v>
      </c>
    </row>
    <row r="26" spans="1:24" ht="13.5" customHeight="1">
      <c r="A26" s="56"/>
      <c r="B26" s="910" t="s">
        <v>134</v>
      </c>
      <c r="C26" s="910"/>
      <c r="D26" s="57"/>
      <c r="E26" s="911"/>
      <c r="F26" s="912"/>
      <c r="G26" s="912"/>
      <c r="H26" s="97" t="s">
        <v>194</v>
      </c>
      <c r="I26" s="911"/>
      <c r="J26" s="912"/>
      <c r="K26" s="912"/>
      <c r="L26" s="97" t="s">
        <v>194</v>
      </c>
      <c r="M26" s="328"/>
      <c r="N26" s="99" t="s">
        <v>196</v>
      </c>
      <c r="O26" s="331"/>
      <c r="P26" s="100" t="s">
        <v>195</v>
      </c>
      <c r="Q26" s="334"/>
      <c r="R26" s="99" t="s">
        <v>196</v>
      </c>
      <c r="S26" s="331"/>
      <c r="T26" s="100" t="s">
        <v>195</v>
      </c>
      <c r="U26" s="334"/>
      <c r="V26" s="99" t="s">
        <v>196</v>
      </c>
      <c r="W26" s="331"/>
      <c r="X26" s="100" t="s">
        <v>195</v>
      </c>
    </row>
    <row r="27" spans="1:24" ht="13.5" customHeight="1">
      <c r="A27" s="56"/>
      <c r="B27" s="910" t="s">
        <v>135</v>
      </c>
      <c r="C27" s="910"/>
      <c r="D27" s="57"/>
      <c r="E27" s="911"/>
      <c r="F27" s="912"/>
      <c r="G27" s="912"/>
      <c r="H27" s="97" t="s">
        <v>194</v>
      </c>
      <c r="I27" s="911"/>
      <c r="J27" s="912"/>
      <c r="K27" s="912"/>
      <c r="L27" s="97" t="s">
        <v>194</v>
      </c>
      <c r="M27" s="328"/>
      <c r="N27" s="99" t="s">
        <v>196</v>
      </c>
      <c r="O27" s="331"/>
      <c r="P27" s="100" t="s">
        <v>195</v>
      </c>
      <c r="Q27" s="334"/>
      <c r="R27" s="99" t="s">
        <v>196</v>
      </c>
      <c r="S27" s="331"/>
      <c r="T27" s="100" t="s">
        <v>195</v>
      </c>
      <c r="U27" s="334"/>
      <c r="V27" s="99" t="s">
        <v>196</v>
      </c>
      <c r="W27" s="331"/>
      <c r="X27" s="100" t="s">
        <v>195</v>
      </c>
    </row>
    <row r="28" spans="1:24" ht="13.5" customHeight="1">
      <c r="A28" s="56"/>
      <c r="B28" s="910" t="s">
        <v>136</v>
      </c>
      <c r="C28" s="910"/>
      <c r="D28" s="57"/>
      <c r="E28" s="911"/>
      <c r="F28" s="912"/>
      <c r="G28" s="912"/>
      <c r="H28" s="97" t="s">
        <v>194</v>
      </c>
      <c r="I28" s="911"/>
      <c r="J28" s="912"/>
      <c r="K28" s="912"/>
      <c r="L28" s="97" t="s">
        <v>194</v>
      </c>
      <c r="M28" s="328"/>
      <c r="N28" s="99" t="s">
        <v>196</v>
      </c>
      <c r="O28" s="331"/>
      <c r="P28" s="100" t="s">
        <v>195</v>
      </c>
      <c r="Q28" s="334"/>
      <c r="R28" s="99" t="s">
        <v>196</v>
      </c>
      <c r="S28" s="331"/>
      <c r="T28" s="100" t="s">
        <v>195</v>
      </c>
      <c r="U28" s="334"/>
      <c r="V28" s="99" t="s">
        <v>196</v>
      </c>
      <c r="W28" s="331"/>
      <c r="X28" s="100" t="s">
        <v>195</v>
      </c>
    </row>
    <row r="29" spans="1:24" ht="13.5" customHeight="1">
      <c r="A29" s="56"/>
      <c r="B29" s="910" t="s">
        <v>137</v>
      </c>
      <c r="C29" s="910"/>
      <c r="D29" s="57"/>
      <c r="E29" s="911"/>
      <c r="F29" s="912"/>
      <c r="G29" s="912"/>
      <c r="H29" s="97" t="s">
        <v>194</v>
      </c>
      <c r="I29" s="911"/>
      <c r="J29" s="912"/>
      <c r="K29" s="912"/>
      <c r="L29" s="97" t="s">
        <v>194</v>
      </c>
      <c r="M29" s="328"/>
      <c r="N29" s="99" t="s">
        <v>196</v>
      </c>
      <c r="O29" s="331"/>
      <c r="P29" s="100" t="s">
        <v>195</v>
      </c>
      <c r="Q29" s="334"/>
      <c r="R29" s="99" t="s">
        <v>196</v>
      </c>
      <c r="S29" s="331"/>
      <c r="T29" s="100" t="s">
        <v>195</v>
      </c>
      <c r="U29" s="334"/>
      <c r="V29" s="99" t="s">
        <v>196</v>
      </c>
      <c r="W29" s="331"/>
      <c r="X29" s="100" t="s">
        <v>195</v>
      </c>
    </row>
    <row r="30" spans="1:24" ht="13.5" customHeight="1">
      <c r="A30" s="56"/>
      <c r="B30" s="910" t="s">
        <v>138</v>
      </c>
      <c r="C30" s="910"/>
      <c r="D30" s="57"/>
      <c r="E30" s="911"/>
      <c r="F30" s="912"/>
      <c r="G30" s="912"/>
      <c r="H30" s="97" t="s">
        <v>194</v>
      </c>
      <c r="I30" s="911"/>
      <c r="J30" s="912"/>
      <c r="K30" s="912"/>
      <c r="L30" s="97" t="s">
        <v>194</v>
      </c>
      <c r="M30" s="328"/>
      <c r="N30" s="99" t="s">
        <v>196</v>
      </c>
      <c r="O30" s="331"/>
      <c r="P30" s="100" t="s">
        <v>195</v>
      </c>
      <c r="Q30" s="334"/>
      <c r="R30" s="99" t="s">
        <v>196</v>
      </c>
      <c r="S30" s="331"/>
      <c r="T30" s="100" t="s">
        <v>195</v>
      </c>
      <c r="U30" s="334"/>
      <c r="V30" s="99" t="s">
        <v>196</v>
      </c>
      <c r="W30" s="331"/>
      <c r="X30" s="100" t="s">
        <v>195</v>
      </c>
    </row>
    <row r="31" spans="1:24" ht="13.5" customHeight="1">
      <c r="A31" s="56"/>
      <c r="B31" s="910" t="s">
        <v>139</v>
      </c>
      <c r="C31" s="910"/>
      <c r="D31" s="57"/>
      <c r="E31" s="911"/>
      <c r="F31" s="912"/>
      <c r="G31" s="912"/>
      <c r="H31" s="97" t="s">
        <v>194</v>
      </c>
      <c r="I31" s="911"/>
      <c r="J31" s="912"/>
      <c r="K31" s="912"/>
      <c r="L31" s="97" t="s">
        <v>194</v>
      </c>
      <c r="M31" s="328"/>
      <c r="N31" s="99" t="s">
        <v>196</v>
      </c>
      <c r="O31" s="331"/>
      <c r="P31" s="100" t="s">
        <v>195</v>
      </c>
      <c r="Q31" s="334"/>
      <c r="R31" s="99" t="s">
        <v>196</v>
      </c>
      <c r="S31" s="331"/>
      <c r="T31" s="100" t="s">
        <v>195</v>
      </c>
      <c r="U31" s="334"/>
      <c r="V31" s="99" t="s">
        <v>196</v>
      </c>
      <c r="W31" s="331"/>
      <c r="X31" s="100" t="s">
        <v>195</v>
      </c>
    </row>
    <row r="32" spans="1:24" ht="13.5" customHeight="1">
      <c r="A32" s="56"/>
      <c r="B32" s="910" t="s">
        <v>140</v>
      </c>
      <c r="C32" s="910"/>
      <c r="D32" s="57"/>
      <c r="E32" s="911"/>
      <c r="F32" s="912"/>
      <c r="G32" s="912"/>
      <c r="H32" s="97" t="s">
        <v>194</v>
      </c>
      <c r="I32" s="911"/>
      <c r="J32" s="912"/>
      <c r="K32" s="912"/>
      <c r="L32" s="97" t="s">
        <v>194</v>
      </c>
      <c r="M32" s="328"/>
      <c r="N32" s="99" t="s">
        <v>196</v>
      </c>
      <c r="O32" s="331"/>
      <c r="P32" s="100" t="s">
        <v>195</v>
      </c>
      <c r="Q32" s="334"/>
      <c r="R32" s="99" t="s">
        <v>196</v>
      </c>
      <c r="S32" s="331"/>
      <c r="T32" s="100" t="s">
        <v>195</v>
      </c>
      <c r="U32" s="334"/>
      <c r="V32" s="99" t="s">
        <v>196</v>
      </c>
      <c r="W32" s="331"/>
      <c r="X32" s="100" t="s">
        <v>195</v>
      </c>
    </row>
    <row r="33" spans="1:24" ht="13.5" customHeight="1">
      <c r="A33" s="56"/>
      <c r="B33" s="910" t="s">
        <v>141</v>
      </c>
      <c r="C33" s="910"/>
      <c r="D33" s="57"/>
      <c r="E33" s="911"/>
      <c r="F33" s="912"/>
      <c r="G33" s="912"/>
      <c r="H33" s="97" t="s">
        <v>194</v>
      </c>
      <c r="I33" s="911"/>
      <c r="J33" s="912"/>
      <c r="K33" s="912"/>
      <c r="L33" s="97" t="s">
        <v>194</v>
      </c>
      <c r="M33" s="328"/>
      <c r="N33" s="99" t="s">
        <v>196</v>
      </c>
      <c r="O33" s="331"/>
      <c r="P33" s="100" t="s">
        <v>195</v>
      </c>
      <c r="Q33" s="334"/>
      <c r="R33" s="99" t="s">
        <v>196</v>
      </c>
      <c r="S33" s="331"/>
      <c r="T33" s="100" t="s">
        <v>195</v>
      </c>
      <c r="U33" s="334"/>
      <c r="V33" s="99" t="s">
        <v>196</v>
      </c>
      <c r="W33" s="331"/>
      <c r="X33" s="100" t="s">
        <v>195</v>
      </c>
    </row>
    <row r="34" spans="1:24" ht="13.5" customHeight="1">
      <c r="A34" s="56"/>
      <c r="B34" s="910" t="s">
        <v>142</v>
      </c>
      <c r="C34" s="910"/>
      <c r="D34" s="57"/>
      <c r="E34" s="911"/>
      <c r="F34" s="912"/>
      <c r="G34" s="912"/>
      <c r="H34" s="97" t="s">
        <v>194</v>
      </c>
      <c r="I34" s="911"/>
      <c r="J34" s="912"/>
      <c r="K34" s="912"/>
      <c r="L34" s="97" t="s">
        <v>194</v>
      </c>
      <c r="M34" s="328"/>
      <c r="N34" s="99" t="s">
        <v>196</v>
      </c>
      <c r="O34" s="331"/>
      <c r="P34" s="100" t="s">
        <v>195</v>
      </c>
      <c r="Q34" s="334"/>
      <c r="R34" s="99" t="s">
        <v>196</v>
      </c>
      <c r="S34" s="331"/>
      <c r="T34" s="100" t="s">
        <v>195</v>
      </c>
      <c r="U34" s="334"/>
      <c r="V34" s="99" t="s">
        <v>196</v>
      </c>
      <c r="W34" s="331"/>
      <c r="X34" s="100" t="s">
        <v>195</v>
      </c>
    </row>
    <row r="35" spans="1:24" ht="13.5" customHeight="1">
      <c r="A35" s="56"/>
      <c r="B35" s="910" t="s">
        <v>143</v>
      </c>
      <c r="C35" s="910"/>
      <c r="D35" s="57"/>
      <c r="E35" s="911"/>
      <c r="F35" s="912"/>
      <c r="G35" s="912"/>
      <c r="H35" s="97" t="s">
        <v>194</v>
      </c>
      <c r="I35" s="911"/>
      <c r="J35" s="912"/>
      <c r="K35" s="912"/>
      <c r="L35" s="97" t="s">
        <v>194</v>
      </c>
      <c r="M35" s="328"/>
      <c r="N35" s="99" t="s">
        <v>196</v>
      </c>
      <c r="O35" s="331"/>
      <c r="P35" s="100" t="s">
        <v>195</v>
      </c>
      <c r="Q35" s="334"/>
      <c r="R35" s="99" t="s">
        <v>196</v>
      </c>
      <c r="S35" s="331"/>
      <c r="T35" s="100" t="s">
        <v>195</v>
      </c>
      <c r="U35" s="334"/>
      <c r="V35" s="99" t="s">
        <v>196</v>
      </c>
      <c r="W35" s="331"/>
      <c r="X35" s="100" t="s">
        <v>195</v>
      </c>
    </row>
    <row r="36" spans="1:24" ht="13.5" customHeight="1">
      <c r="A36" s="56"/>
      <c r="B36" s="910" t="s">
        <v>144</v>
      </c>
      <c r="C36" s="910"/>
      <c r="D36" s="57"/>
      <c r="E36" s="911"/>
      <c r="F36" s="912"/>
      <c r="G36" s="912"/>
      <c r="H36" s="97" t="s">
        <v>194</v>
      </c>
      <c r="I36" s="911"/>
      <c r="J36" s="912"/>
      <c r="K36" s="912"/>
      <c r="L36" s="97" t="s">
        <v>194</v>
      </c>
      <c r="M36" s="328"/>
      <c r="N36" s="99" t="s">
        <v>196</v>
      </c>
      <c r="O36" s="331"/>
      <c r="P36" s="100" t="s">
        <v>195</v>
      </c>
      <c r="Q36" s="334"/>
      <c r="R36" s="99" t="s">
        <v>196</v>
      </c>
      <c r="S36" s="331"/>
      <c r="T36" s="100" t="s">
        <v>195</v>
      </c>
      <c r="U36" s="334"/>
      <c r="V36" s="99" t="s">
        <v>196</v>
      </c>
      <c r="W36" s="331"/>
      <c r="X36" s="100" t="s">
        <v>195</v>
      </c>
    </row>
    <row r="37" spans="1:24" ht="13.5" customHeight="1">
      <c r="A37" s="56"/>
      <c r="B37" s="910" t="s">
        <v>145</v>
      </c>
      <c r="C37" s="910"/>
      <c r="D37" s="58"/>
      <c r="E37" s="911"/>
      <c r="F37" s="912"/>
      <c r="G37" s="912"/>
      <c r="H37" s="97" t="s">
        <v>194</v>
      </c>
      <c r="I37" s="911"/>
      <c r="J37" s="912"/>
      <c r="K37" s="912"/>
      <c r="L37" s="97" t="s">
        <v>194</v>
      </c>
      <c r="M37" s="328"/>
      <c r="N37" s="99" t="s">
        <v>196</v>
      </c>
      <c r="O37" s="331"/>
      <c r="P37" s="100" t="s">
        <v>195</v>
      </c>
      <c r="Q37" s="334"/>
      <c r="R37" s="99" t="s">
        <v>196</v>
      </c>
      <c r="S37" s="331"/>
      <c r="T37" s="100" t="s">
        <v>195</v>
      </c>
      <c r="U37" s="334"/>
      <c r="V37" s="99" t="s">
        <v>196</v>
      </c>
      <c r="W37" s="331"/>
      <c r="X37" s="100" t="s">
        <v>195</v>
      </c>
    </row>
    <row r="38" spans="1:24" ht="13.5" customHeight="1">
      <c r="A38" s="56"/>
      <c r="B38" s="910" t="s">
        <v>146</v>
      </c>
      <c r="C38" s="910"/>
      <c r="D38" s="57"/>
      <c r="E38" s="911"/>
      <c r="F38" s="912"/>
      <c r="G38" s="912"/>
      <c r="H38" s="97" t="s">
        <v>194</v>
      </c>
      <c r="I38" s="911"/>
      <c r="J38" s="912"/>
      <c r="K38" s="912"/>
      <c r="L38" s="97" t="s">
        <v>194</v>
      </c>
      <c r="M38" s="328"/>
      <c r="N38" s="99" t="s">
        <v>196</v>
      </c>
      <c r="O38" s="331"/>
      <c r="P38" s="100" t="s">
        <v>195</v>
      </c>
      <c r="Q38" s="334"/>
      <c r="R38" s="99" t="s">
        <v>196</v>
      </c>
      <c r="S38" s="331"/>
      <c r="T38" s="100" t="s">
        <v>195</v>
      </c>
      <c r="U38" s="334"/>
      <c r="V38" s="99" t="s">
        <v>196</v>
      </c>
      <c r="W38" s="331"/>
      <c r="X38" s="100" t="s">
        <v>195</v>
      </c>
    </row>
    <row r="39" spans="1:24" ht="13.5" customHeight="1">
      <c r="A39" s="56"/>
      <c r="B39" s="910" t="s">
        <v>147</v>
      </c>
      <c r="C39" s="910"/>
      <c r="D39" s="57"/>
      <c r="E39" s="911"/>
      <c r="F39" s="912"/>
      <c r="G39" s="912"/>
      <c r="H39" s="97" t="s">
        <v>194</v>
      </c>
      <c r="I39" s="911"/>
      <c r="J39" s="912"/>
      <c r="K39" s="912"/>
      <c r="L39" s="97" t="s">
        <v>194</v>
      </c>
      <c r="M39" s="328"/>
      <c r="N39" s="99" t="s">
        <v>196</v>
      </c>
      <c r="O39" s="331"/>
      <c r="P39" s="100" t="s">
        <v>195</v>
      </c>
      <c r="Q39" s="334"/>
      <c r="R39" s="99" t="s">
        <v>196</v>
      </c>
      <c r="S39" s="331"/>
      <c r="T39" s="100" t="s">
        <v>195</v>
      </c>
      <c r="U39" s="334"/>
      <c r="V39" s="99" t="s">
        <v>196</v>
      </c>
      <c r="W39" s="331"/>
      <c r="X39" s="100" t="s">
        <v>195</v>
      </c>
    </row>
    <row r="40" spans="1:24" ht="13.5" customHeight="1">
      <c r="A40" s="56"/>
      <c r="B40" s="910" t="s">
        <v>148</v>
      </c>
      <c r="C40" s="910"/>
      <c r="D40" s="57"/>
      <c r="E40" s="911"/>
      <c r="F40" s="912"/>
      <c r="G40" s="912"/>
      <c r="H40" s="97" t="s">
        <v>194</v>
      </c>
      <c r="I40" s="911"/>
      <c r="J40" s="912"/>
      <c r="K40" s="912"/>
      <c r="L40" s="97" t="s">
        <v>194</v>
      </c>
      <c r="M40" s="328"/>
      <c r="N40" s="99" t="s">
        <v>196</v>
      </c>
      <c r="O40" s="331"/>
      <c r="P40" s="100" t="s">
        <v>195</v>
      </c>
      <c r="Q40" s="334"/>
      <c r="R40" s="99" t="s">
        <v>196</v>
      </c>
      <c r="S40" s="331"/>
      <c r="T40" s="100" t="s">
        <v>195</v>
      </c>
      <c r="U40" s="334"/>
      <c r="V40" s="99" t="s">
        <v>196</v>
      </c>
      <c r="W40" s="331"/>
      <c r="X40" s="100" t="s">
        <v>195</v>
      </c>
    </row>
    <row r="41" spans="1:24" ht="13.5" customHeight="1">
      <c r="A41" s="56"/>
      <c r="B41" s="910" t="s">
        <v>149</v>
      </c>
      <c r="C41" s="910"/>
      <c r="D41" s="57"/>
      <c r="E41" s="911"/>
      <c r="F41" s="912"/>
      <c r="G41" s="912"/>
      <c r="H41" s="97" t="s">
        <v>194</v>
      </c>
      <c r="I41" s="911"/>
      <c r="J41" s="912"/>
      <c r="K41" s="912"/>
      <c r="L41" s="97" t="s">
        <v>194</v>
      </c>
      <c r="M41" s="328"/>
      <c r="N41" s="99" t="s">
        <v>196</v>
      </c>
      <c r="O41" s="331"/>
      <c r="P41" s="100" t="s">
        <v>195</v>
      </c>
      <c r="Q41" s="334"/>
      <c r="R41" s="99" t="s">
        <v>196</v>
      </c>
      <c r="S41" s="331"/>
      <c r="T41" s="100" t="s">
        <v>195</v>
      </c>
      <c r="U41" s="334"/>
      <c r="V41" s="99" t="s">
        <v>196</v>
      </c>
      <c r="W41" s="331"/>
      <c r="X41" s="100" t="s">
        <v>195</v>
      </c>
    </row>
    <row r="42" spans="1:24" ht="13.5" customHeight="1">
      <c r="A42" s="56"/>
      <c r="B42" s="910" t="s">
        <v>150</v>
      </c>
      <c r="C42" s="910"/>
      <c r="D42" s="57"/>
      <c r="E42" s="911"/>
      <c r="F42" s="912"/>
      <c r="G42" s="912"/>
      <c r="H42" s="97" t="s">
        <v>194</v>
      </c>
      <c r="I42" s="911"/>
      <c r="J42" s="912"/>
      <c r="K42" s="912"/>
      <c r="L42" s="97" t="s">
        <v>194</v>
      </c>
      <c r="M42" s="328"/>
      <c r="N42" s="99" t="s">
        <v>196</v>
      </c>
      <c r="O42" s="331"/>
      <c r="P42" s="100" t="s">
        <v>195</v>
      </c>
      <c r="Q42" s="334"/>
      <c r="R42" s="99" t="s">
        <v>196</v>
      </c>
      <c r="S42" s="331"/>
      <c r="T42" s="100" t="s">
        <v>195</v>
      </c>
      <c r="U42" s="334"/>
      <c r="V42" s="99" t="s">
        <v>196</v>
      </c>
      <c r="W42" s="331"/>
      <c r="X42" s="100" t="s">
        <v>195</v>
      </c>
    </row>
    <row r="43" spans="1:24" ht="13.5" customHeight="1">
      <c r="A43" s="56"/>
      <c r="B43" s="910" t="s">
        <v>151</v>
      </c>
      <c r="C43" s="910"/>
      <c r="D43" s="57"/>
      <c r="E43" s="911"/>
      <c r="F43" s="912"/>
      <c r="G43" s="912"/>
      <c r="H43" s="97" t="s">
        <v>194</v>
      </c>
      <c r="I43" s="911"/>
      <c r="J43" s="912"/>
      <c r="K43" s="912"/>
      <c r="L43" s="97" t="s">
        <v>194</v>
      </c>
      <c r="M43" s="328"/>
      <c r="N43" s="99" t="s">
        <v>196</v>
      </c>
      <c r="O43" s="331"/>
      <c r="P43" s="100" t="s">
        <v>195</v>
      </c>
      <c r="Q43" s="334"/>
      <c r="R43" s="99" t="s">
        <v>196</v>
      </c>
      <c r="S43" s="331"/>
      <c r="T43" s="100" t="s">
        <v>195</v>
      </c>
      <c r="U43" s="334"/>
      <c r="V43" s="99" t="s">
        <v>196</v>
      </c>
      <c r="W43" s="331"/>
      <c r="X43" s="100" t="s">
        <v>195</v>
      </c>
    </row>
    <row r="44" spans="1:24" ht="13.5" customHeight="1">
      <c r="A44" s="56"/>
      <c r="B44" s="910" t="s">
        <v>152</v>
      </c>
      <c r="C44" s="910"/>
      <c r="D44" s="57"/>
      <c r="E44" s="911"/>
      <c r="F44" s="912"/>
      <c r="G44" s="912"/>
      <c r="H44" s="97" t="s">
        <v>194</v>
      </c>
      <c r="I44" s="911"/>
      <c r="J44" s="912"/>
      <c r="K44" s="912"/>
      <c r="L44" s="97" t="s">
        <v>194</v>
      </c>
      <c r="M44" s="328"/>
      <c r="N44" s="99" t="s">
        <v>196</v>
      </c>
      <c r="O44" s="331"/>
      <c r="P44" s="100" t="s">
        <v>195</v>
      </c>
      <c r="Q44" s="334"/>
      <c r="R44" s="99" t="s">
        <v>196</v>
      </c>
      <c r="S44" s="331"/>
      <c r="T44" s="100" t="s">
        <v>195</v>
      </c>
      <c r="U44" s="334"/>
      <c r="V44" s="99" t="s">
        <v>196</v>
      </c>
      <c r="W44" s="331"/>
      <c r="X44" s="100" t="s">
        <v>195</v>
      </c>
    </row>
    <row r="45" spans="1:24" ht="13.5" customHeight="1">
      <c r="A45" s="56"/>
      <c r="B45" s="910" t="s">
        <v>153</v>
      </c>
      <c r="C45" s="910"/>
      <c r="D45" s="57"/>
      <c r="E45" s="911"/>
      <c r="F45" s="912"/>
      <c r="G45" s="912"/>
      <c r="H45" s="97" t="s">
        <v>194</v>
      </c>
      <c r="I45" s="911"/>
      <c r="J45" s="912"/>
      <c r="K45" s="912"/>
      <c r="L45" s="97" t="s">
        <v>194</v>
      </c>
      <c r="M45" s="328"/>
      <c r="N45" s="99" t="s">
        <v>196</v>
      </c>
      <c r="O45" s="331"/>
      <c r="P45" s="100" t="s">
        <v>195</v>
      </c>
      <c r="Q45" s="334"/>
      <c r="R45" s="99" t="s">
        <v>196</v>
      </c>
      <c r="S45" s="331"/>
      <c r="T45" s="100" t="s">
        <v>195</v>
      </c>
      <c r="U45" s="334"/>
      <c r="V45" s="99" t="s">
        <v>196</v>
      </c>
      <c r="W45" s="331"/>
      <c r="X45" s="100" t="s">
        <v>195</v>
      </c>
    </row>
    <row r="46" spans="1:24" ht="13.5" customHeight="1">
      <c r="A46" s="56"/>
      <c r="B46" s="910" t="s">
        <v>154</v>
      </c>
      <c r="C46" s="910"/>
      <c r="D46" s="57"/>
      <c r="E46" s="911"/>
      <c r="F46" s="912"/>
      <c r="G46" s="912"/>
      <c r="H46" s="97" t="s">
        <v>194</v>
      </c>
      <c r="I46" s="911"/>
      <c r="J46" s="912"/>
      <c r="K46" s="912"/>
      <c r="L46" s="97" t="s">
        <v>194</v>
      </c>
      <c r="M46" s="328"/>
      <c r="N46" s="99" t="s">
        <v>196</v>
      </c>
      <c r="O46" s="331"/>
      <c r="P46" s="100" t="s">
        <v>195</v>
      </c>
      <c r="Q46" s="334"/>
      <c r="R46" s="99" t="s">
        <v>196</v>
      </c>
      <c r="S46" s="331"/>
      <c r="T46" s="100" t="s">
        <v>195</v>
      </c>
      <c r="U46" s="334"/>
      <c r="V46" s="99" t="s">
        <v>196</v>
      </c>
      <c r="W46" s="331"/>
      <c r="X46" s="100" t="s">
        <v>195</v>
      </c>
    </row>
    <row r="47" spans="1:24" ht="13.5" customHeight="1">
      <c r="A47" s="56"/>
      <c r="B47" s="910" t="s">
        <v>155</v>
      </c>
      <c r="C47" s="910"/>
      <c r="D47" s="57"/>
      <c r="E47" s="911"/>
      <c r="F47" s="912"/>
      <c r="G47" s="912"/>
      <c r="H47" s="97" t="s">
        <v>194</v>
      </c>
      <c r="I47" s="911"/>
      <c r="J47" s="912"/>
      <c r="K47" s="912"/>
      <c r="L47" s="97" t="s">
        <v>194</v>
      </c>
      <c r="M47" s="328"/>
      <c r="N47" s="99" t="s">
        <v>196</v>
      </c>
      <c r="O47" s="331"/>
      <c r="P47" s="100" t="s">
        <v>195</v>
      </c>
      <c r="Q47" s="334"/>
      <c r="R47" s="99" t="s">
        <v>196</v>
      </c>
      <c r="S47" s="331"/>
      <c r="T47" s="100" t="s">
        <v>195</v>
      </c>
      <c r="U47" s="334"/>
      <c r="V47" s="99" t="s">
        <v>196</v>
      </c>
      <c r="W47" s="331"/>
      <c r="X47" s="100" t="s">
        <v>195</v>
      </c>
    </row>
    <row r="48" spans="1:26" ht="13.5" customHeight="1">
      <c r="A48" s="56"/>
      <c r="B48" s="910" t="s">
        <v>156</v>
      </c>
      <c r="C48" s="910"/>
      <c r="D48" s="57"/>
      <c r="E48" s="911"/>
      <c r="F48" s="912"/>
      <c r="G48" s="912"/>
      <c r="H48" s="97" t="s">
        <v>194</v>
      </c>
      <c r="I48" s="911"/>
      <c r="J48" s="912"/>
      <c r="K48" s="912"/>
      <c r="L48" s="97" t="s">
        <v>194</v>
      </c>
      <c r="M48" s="328"/>
      <c r="N48" s="99" t="s">
        <v>196</v>
      </c>
      <c r="O48" s="331"/>
      <c r="P48" s="100" t="s">
        <v>195</v>
      </c>
      <c r="Q48" s="328"/>
      <c r="R48" s="99" t="s">
        <v>196</v>
      </c>
      <c r="S48" s="331"/>
      <c r="T48" s="100" t="s">
        <v>195</v>
      </c>
      <c r="U48" s="328"/>
      <c r="V48" s="99" t="s">
        <v>196</v>
      </c>
      <c r="W48" s="331"/>
      <c r="X48" s="100" t="s">
        <v>195</v>
      </c>
      <c r="Z48" s="254"/>
    </row>
    <row r="49" spans="1:24" ht="13.5" customHeight="1">
      <c r="A49" s="56"/>
      <c r="B49" s="910" t="s">
        <v>157</v>
      </c>
      <c r="C49" s="910"/>
      <c r="D49" s="57"/>
      <c r="E49" s="911"/>
      <c r="F49" s="912"/>
      <c r="G49" s="912"/>
      <c r="H49" s="97" t="s">
        <v>194</v>
      </c>
      <c r="I49" s="911"/>
      <c r="J49" s="912"/>
      <c r="K49" s="912"/>
      <c r="L49" s="97" t="s">
        <v>194</v>
      </c>
      <c r="M49" s="328"/>
      <c r="N49" s="99" t="s">
        <v>196</v>
      </c>
      <c r="O49" s="331"/>
      <c r="P49" s="100" t="s">
        <v>195</v>
      </c>
      <c r="Q49" s="334"/>
      <c r="R49" s="99" t="s">
        <v>196</v>
      </c>
      <c r="S49" s="331"/>
      <c r="T49" s="100" t="s">
        <v>195</v>
      </c>
      <c r="U49" s="334"/>
      <c r="V49" s="99" t="s">
        <v>196</v>
      </c>
      <c r="W49" s="331"/>
      <c r="X49" s="100" t="s">
        <v>195</v>
      </c>
    </row>
    <row r="50" spans="1:24" ht="13.5" customHeight="1">
      <c r="A50" s="56"/>
      <c r="B50" s="910" t="s">
        <v>158</v>
      </c>
      <c r="C50" s="910"/>
      <c r="D50" s="57"/>
      <c r="E50" s="911"/>
      <c r="F50" s="912"/>
      <c r="G50" s="912"/>
      <c r="H50" s="97" t="s">
        <v>194</v>
      </c>
      <c r="I50" s="911"/>
      <c r="J50" s="912"/>
      <c r="K50" s="912"/>
      <c r="L50" s="97" t="s">
        <v>194</v>
      </c>
      <c r="M50" s="328"/>
      <c r="N50" s="99" t="s">
        <v>196</v>
      </c>
      <c r="O50" s="331"/>
      <c r="P50" s="100" t="s">
        <v>195</v>
      </c>
      <c r="Q50" s="334"/>
      <c r="R50" s="99" t="s">
        <v>196</v>
      </c>
      <c r="S50" s="331"/>
      <c r="T50" s="100" t="s">
        <v>195</v>
      </c>
      <c r="U50" s="334"/>
      <c r="V50" s="99" t="s">
        <v>196</v>
      </c>
      <c r="W50" s="331"/>
      <c r="X50" s="100" t="s">
        <v>195</v>
      </c>
    </row>
    <row r="51" spans="1:24" ht="13.5" customHeight="1">
      <c r="A51" s="56"/>
      <c r="B51" s="910" t="s">
        <v>159</v>
      </c>
      <c r="C51" s="910"/>
      <c r="D51" s="57"/>
      <c r="E51" s="911"/>
      <c r="F51" s="912"/>
      <c r="G51" s="912"/>
      <c r="H51" s="97" t="s">
        <v>194</v>
      </c>
      <c r="I51" s="911"/>
      <c r="J51" s="912"/>
      <c r="K51" s="912"/>
      <c r="L51" s="97" t="s">
        <v>194</v>
      </c>
      <c r="M51" s="328"/>
      <c r="N51" s="99" t="s">
        <v>196</v>
      </c>
      <c r="O51" s="331"/>
      <c r="P51" s="100" t="s">
        <v>195</v>
      </c>
      <c r="Q51" s="334"/>
      <c r="R51" s="99" t="s">
        <v>196</v>
      </c>
      <c r="S51" s="331"/>
      <c r="T51" s="100" t="s">
        <v>195</v>
      </c>
      <c r="U51" s="334"/>
      <c r="V51" s="99" t="s">
        <v>196</v>
      </c>
      <c r="W51" s="331"/>
      <c r="X51" s="100" t="s">
        <v>195</v>
      </c>
    </row>
    <row r="52" spans="1:24" ht="13.5" customHeight="1">
      <c r="A52" s="56"/>
      <c r="B52" s="910" t="s">
        <v>160</v>
      </c>
      <c r="C52" s="910"/>
      <c r="D52" s="57"/>
      <c r="E52" s="911"/>
      <c r="F52" s="912"/>
      <c r="G52" s="912"/>
      <c r="H52" s="97" t="s">
        <v>194</v>
      </c>
      <c r="I52" s="911"/>
      <c r="J52" s="912"/>
      <c r="K52" s="912"/>
      <c r="L52" s="97" t="s">
        <v>194</v>
      </c>
      <c r="M52" s="328"/>
      <c r="N52" s="99" t="s">
        <v>196</v>
      </c>
      <c r="O52" s="331"/>
      <c r="P52" s="100" t="s">
        <v>195</v>
      </c>
      <c r="Q52" s="334"/>
      <c r="R52" s="99" t="s">
        <v>196</v>
      </c>
      <c r="S52" s="331"/>
      <c r="T52" s="100" t="s">
        <v>195</v>
      </c>
      <c r="U52" s="334"/>
      <c r="V52" s="99" t="s">
        <v>196</v>
      </c>
      <c r="W52" s="331"/>
      <c r="X52" s="100" t="s">
        <v>195</v>
      </c>
    </row>
    <row r="53" spans="1:24" ht="13.5" customHeight="1">
      <c r="A53" s="56"/>
      <c r="B53" s="910" t="s">
        <v>161</v>
      </c>
      <c r="C53" s="910"/>
      <c r="D53" s="58"/>
      <c r="E53" s="911"/>
      <c r="F53" s="912"/>
      <c r="G53" s="912"/>
      <c r="H53" s="97" t="s">
        <v>194</v>
      </c>
      <c r="I53" s="911"/>
      <c r="J53" s="912"/>
      <c r="K53" s="912"/>
      <c r="L53" s="97" t="s">
        <v>194</v>
      </c>
      <c r="M53" s="328"/>
      <c r="N53" s="99" t="s">
        <v>196</v>
      </c>
      <c r="O53" s="331"/>
      <c r="P53" s="100" t="s">
        <v>195</v>
      </c>
      <c r="Q53" s="334"/>
      <c r="R53" s="99" t="s">
        <v>196</v>
      </c>
      <c r="S53" s="331"/>
      <c r="T53" s="100" t="s">
        <v>195</v>
      </c>
      <c r="U53" s="334"/>
      <c r="V53" s="99" t="s">
        <v>196</v>
      </c>
      <c r="W53" s="331"/>
      <c r="X53" s="100" t="s">
        <v>195</v>
      </c>
    </row>
    <row r="54" spans="1:24" ht="13.5" customHeight="1" thickBot="1">
      <c r="A54" s="241"/>
      <c r="B54" s="903" t="s">
        <v>162</v>
      </c>
      <c r="C54" s="903"/>
      <c r="D54" s="242"/>
      <c r="E54" s="904"/>
      <c r="F54" s="905"/>
      <c r="G54" s="905"/>
      <c r="H54" s="243" t="s">
        <v>194</v>
      </c>
      <c r="I54" s="904"/>
      <c r="J54" s="905"/>
      <c r="K54" s="905"/>
      <c r="L54" s="243" t="s">
        <v>194</v>
      </c>
      <c r="M54" s="329"/>
      <c r="N54" s="244" t="s">
        <v>196</v>
      </c>
      <c r="O54" s="332"/>
      <c r="P54" s="245" t="s">
        <v>195</v>
      </c>
      <c r="Q54" s="335"/>
      <c r="R54" s="244" t="s">
        <v>196</v>
      </c>
      <c r="S54" s="332"/>
      <c r="T54" s="245" t="s">
        <v>195</v>
      </c>
      <c r="U54" s="335"/>
      <c r="V54" s="244" t="s">
        <v>196</v>
      </c>
      <c r="W54" s="332"/>
      <c r="X54" s="245" t="s">
        <v>195</v>
      </c>
    </row>
    <row r="55" spans="1:24" ht="12.75" customHeight="1">
      <c r="A55" s="246"/>
      <c r="B55" s="906" t="s">
        <v>163</v>
      </c>
      <c r="C55" s="906"/>
      <c r="D55" s="247"/>
      <c r="E55" s="908" t="s">
        <v>164</v>
      </c>
      <c r="F55" s="909"/>
      <c r="G55" s="909"/>
      <c r="H55" s="909"/>
      <c r="I55" s="908" t="s">
        <v>165</v>
      </c>
      <c r="J55" s="909"/>
      <c r="K55" s="909"/>
      <c r="L55" s="909"/>
      <c r="M55" s="900"/>
      <c r="N55" s="865"/>
      <c r="O55" s="865"/>
      <c r="P55" s="865"/>
      <c r="Q55" s="864"/>
      <c r="R55" s="865"/>
      <c r="S55" s="865"/>
      <c r="T55" s="865"/>
      <c r="U55" s="900"/>
      <c r="V55" s="865"/>
      <c r="W55" s="865"/>
      <c r="X55" s="901"/>
    </row>
    <row r="56" spans="1:24" ht="17.25" customHeight="1" thickBot="1">
      <c r="A56" s="248"/>
      <c r="B56" s="907"/>
      <c r="C56" s="907"/>
      <c r="D56" s="249"/>
      <c r="E56" s="885">
        <f>SUM(E8:G54)</f>
        <v>0</v>
      </c>
      <c r="F56" s="886"/>
      <c r="G56" s="886"/>
      <c r="H56" s="102" t="s">
        <v>194</v>
      </c>
      <c r="I56" s="885">
        <f>SUM(I8:K54)</f>
        <v>0</v>
      </c>
      <c r="J56" s="886"/>
      <c r="K56" s="886"/>
      <c r="L56" s="101" t="s">
        <v>194</v>
      </c>
      <c r="M56" s="866"/>
      <c r="N56" s="866"/>
      <c r="O56" s="866"/>
      <c r="P56" s="866"/>
      <c r="Q56" s="866"/>
      <c r="R56" s="866"/>
      <c r="S56" s="866"/>
      <c r="T56" s="866"/>
      <c r="U56" s="866"/>
      <c r="V56" s="866"/>
      <c r="W56" s="866"/>
      <c r="X56" s="902"/>
    </row>
    <row r="57" spans="1:24" ht="7.5" customHeight="1">
      <c r="A57" s="59"/>
      <c r="B57" s="60"/>
      <c r="C57" s="60"/>
      <c r="D57" s="60"/>
      <c r="E57" s="61"/>
      <c r="F57" s="61"/>
      <c r="G57" s="61"/>
      <c r="H57" s="61"/>
      <c r="I57" s="61"/>
      <c r="J57" s="61"/>
      <c r="K57" s="61"/>
      <c r="L57" s="61"/>
      <c r="M57" s="61"/>
      <c r="N57" s="62"/>
      <c r="O57" s="61"/>
      <c r="P57" s="61"/>
      <c r="Q57" s="61"/>
      <c r="R57" s="61"/>
      <c r="S57" s="61"/>
      <c r="T57" s="61"/>
      <c r="U57" s="61"/>
      <c r="V57" s="61"/>
      <c r="W57" s="61"/>
      <c r="X57" s="62"/>
    </row>
    <row r="58" spans="1:24" s="42" customFormat="1" ht="12.75" customHeight="1">
      <c r="A58" s="43" t="s">
        <v>166</v>
      </c>
      <c r="B58" s="63"/>
      <c r="C58" s="63"/>
      <c r="D58" s="63"/>
      <c r="E58" s="61"/>
      <c r="F58" s="61"/>
      <c r="G58" s="61"/>
      <c r="H58" s="61"/>
      <c r="I58" s="61"/>
      <c r="J58" s="61"/>
      <c r="K58" s="61"/>
      <c r="L58" s="61"/>
      <c r="M58" s="61"/>
      <c r="N58" s="47"/>
      <c r="O58" s="61"/>
      <c r="P58" s="61"/>
      <c r="Q58" s="61"/>
      <c r="R58" s="61"/>
      <c r="S58" s="61"/>
      <c r="T58" s="61"/>
      <c r="U58" s="61"/>
      <c r="V58" s="61"/>
      <c r="W58" s="61"/>
      <c r="X58" s="47"/>
    </row>
    <row r="59" s="42" customFormat="1" ht="11.25"/>
  </sheetData>
  <sheetProtection password="C659" sheet="1" selectLockedCells="1"/>
  <mergeCells count="158">
    <mergeCell ref="A3:X3"/>
    <mergeCell ref="A5:F5"/>
    <mergeCell ref="G5:X5"/>
    <mergeCell ref="A7:D7"/>
    <mergeCell ref="E7:H7"/>
    <mergeCell ref="I7:L7"/>
    <mergeCell ref="M7:P7"/>
    <mergeCell ref="Q7:T7"/>
    <mergeCell ref="U7:X7"/>
    <mergeCell ref="B8:C8"/>
    <mergeCell ref="E8:G8"/>
    <mergeCell ref="I8:K8"/>
    <mergeCell ref="B9:C9"/>
    <mergeCell ref="E9:G9"/>
    <mergeCell ref="I9:K9"/>
    <mergeCell ref="B10:C10"/>
    <mergeCell ref="E10:G10"/>
    <mergeCell ref="I10:K10"/>
    <mergeCell ref="B11:C11"/>
    <mergeCell ref="E11:G11"/>
    <mergeCell ref="I11:K11"/>
    <mergeCell ref="B12:C12"/>
    <mergeCell ref="E12:G12"/>
    <mergeCell ref="I12:K12"/>
    <mergeCell ref="B13:C13"/>
    <mergeCell ref="E13:G13"/>
    <mergeCell ref="I13:K13"/>
    <mergeCell ref="B14:C14"/>
    <mergeCell ref="E14:G14"/>
    <mergeCell ref="I14:K14"/>
    <mergeCell ref="B15:C15"/>
    <mergeCell ref="E15:G15"/>
    <mergeCell ref="I15:K15"/>
    <mergeCell ref="B16:C16"/>
    <mergeCell ref="E16:G16"/>
    <mergeCell ref="I16:K16"/>
    <mergeCell ref="B17:C17"/>
    <mergeCell ref="E17:G17"/>
    <mergeCell ref="I17:K17"/>
    <mergeCell ref="B18:C18"/>
    <mergeCell ref="E18:G18"/>
    <mergeCell ref="I18:K18"/>
    <mergeCell ref="B19:C19"/>
    <mergeCell ref="E19:G19"/>
    <mergeCell ref="I19:K19"/>
    <mergeCell ref="B20:C20"/>
    <mergeCell ref="E20:G20"/>
    <mergeCell ref="I20:K20"/>
    <mergeCell ref="B21:C21"/>
    <mergeCell ref="E21:G21"/>
    <mergeCell ref="I21:K21"/>
    <mergeCell ref="B22:C22"/>
    <mergeCell ref="E22:G22"/>
    <mergeCell ref="I22:K22"/>
    <mergeCell ref="B23:C23"/>
    <mergeCell ref="E23:G23"/>
    <mergeCell ref="I23:K23"/>
    <mergeCell ref="B24:C24"/>
    <mergeCell ref="E24:G24"/>
    <mergeCell ref="I24:K24"/>
    <mergeCell ref="B25:C25"/>
    <mergeCell ref="E25:G25"/>
    <mergeCell ref="I25:K25"/>
    <mergeCell ref="B26:C26"/>
    <mergeCell ref="E26:G26"/>
    <mergeCell ref="I26:K26"/>
    <mergeCell ref="B27:C27"/>
    <mergeCell ref="E27:G27"/>
    <mergeCell ref="I27:K27"/>
    <mergeCell ref="B28:C28"/>
    <mergeCell ref="E28:G28"/>
    <mergeCell ref="I28:K28"/>
    <mergeCell ref="B29:C29"/>
    <mergeCell ref="E29:G29"/>
    <mergeCell ref="I29:K29"/>
    <mergeCell ref="B30:C30"/>
    <mergeCell ref="E30:G30"/>
    <mergeCell ref="I30:K30"/>
    <mergeCell ref="B31:C31"/>
    <mergeCell ref="E31:G31"/>
    <mergeCell ref="I31:K31"/>
    <mergeCell ref="B32:C32"/>
    <mergeCell ref="E32:G32"/>
    <mergeCell ref="I32:K32"/>
    <mergeCell ref="B33:C33"/>
    <mergeCell ref="E33:G33"/>
    <mergeCell ref="I33:K33"/>
    <mergeCell ref="B34:C34"/>
    <mergeCell ref="E34:G34"/>
    <mergeCell ref="I34:K34"/>
    <mergeCell ref="B35:C35"/>
    <mergeCell ref="E35:G35"/>
    <mergeCell ref="I35:K35"/>
    <mergeCell ref="B36:C36"/>
    <mergeCell ref="E36:G36"/>
    <mergeCell ref="I36:K36"/>
    <mergeCell ref="B37:C37"/>
    <mergeCell ref="E37:G37"/>
    <mergeCell ref="I37:K37"/>
    <mergeCell ref="B38:C38"/>
    <mergeCell ref="E38:G38"/>
    <mergeCell ref="I38:K38"/>
    <mergeCell ref="B39:C39"/>
    <mergeCell ref="E39:G39"/>
    <mergeCell ref="I39:K39"/>
    <mergeCell ref="B40:C40"/>
    <mergeCell ref="E40:G40"/>
    <mergeCell ref="I40:K40"/>
    <mergeCell ref="B41:C41"/>
    <mergeCell ref="E41:G41"/>
    <mergeCell ref="I41:K41"/>
    <mergeCell ref="B42:C42"/>
    <mergeCell ref="E42:G42"/>
    <mergeCell ref="I42:K42"/>
    <mergeCell ref="B43:C43"/>
    <mergeCell ref="E43:G43"/>
    <mergeCell ref="I43:K43"/>
    <mergeCell ref="B44:C44"/>
    <mergeCell ref="E44:G44"/>
    <mergeCell ref="I44:K44"/>
    <mergeCell ref="B45:C45"/>
    <mergeCell ref="E45:G45"/>
    <mergeCell ref="I45:K45"/>
    <mergeCell ref="B46:C46"/>
    <mergeCell ref="E46:G46"/>
    <mergeCell ref="I46:K46"/>
    <mergeCell ref="B47:C47"/>
    <mergeCell ref="E47:G47"/>
    <mergeCell ref="I47:K47"/>
    <mergeCell ref="B48:C48"/>
    <mergeCell ref="E48:G48"/>
    <mergeCell ref="I48:K48"/>
    <mergeCell ref="B49:C49"/>
    <mergeCell ref="E49:G49"/>
    <mergeCell ref="I49:K49"/>
    <mergeCell ref="B50:C50"/>
    <mergeCell ref="E50:G50"/>
    <mergeCell ref="I50:K50"/>
    <mergeCell ref="B51:C51"/>
    <mergeCell ref="E51:G51"/>
    <mergeCell ref="I51:K51"/>
    <mergeCell ref="I55:L55"/>
    <mergeCell ref="B52:C52"/>
    <mergeCell ref="E52:G52"/>
    <mergeCell ref="I52:K52"/>
    <mergeCell ref="B53:C53"/>
    <mergeCell ref="E53:G53"/>
    <mergeCell ref="I53:K53"/>
    <mergeCell ref="M55:P56"/>
    <mergeCell ref="Q55:T56"/>
    <mergeCell ref="U55:X56"/>
    <mergeCell ref="E56:G56"/>
    <mergeCell ref="I56:K56"/>
    <mergeCell ref="B54:C54"/>
    <mergeCell ref="E54:G54"/>
    <mergeCell ref="I54:K54"/>
    <mergeCell ref="B55:C56"/>
    <mergeCell ref="E55:H55"/>
  </mergeCells>
  <printOptions horizontalCentered="1"/>
  <pageMargins left="0" right="0" top="0.5905511811023623" bottom="0.5905511811023623"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E59"/>
  <sheetViews>
    <sheetView showGridLines="0" zoomScale="90" zoomScaleNormal="90" zoomScalePageLayoutView="0" workbookViewId="0" topLeftCell="A1">
      <pane ySplit="7" topLeftCell="A8" activePane="bottomLeft" state="frozen"/>
      <selection pane="topLeft" activeCell="F7" sqref="F7"/>
      <selection pane="bottomLeft" activeCell="A9" sqref="A9:C20"/>
    </sheetView>
  </sheetViews>
  <sheetFormatPr defaultColWidth="20" defaultRowHeight="14.25"/>
  <cols>
    <col min="1" max="1" width="15.69921875" style="169" customWidth="1"/>
    <col min="2" max="2" width="38.3984375" style="169" customWidth="1"/>
    <col min="3" max="3" width="31" style="169" customWidth="1"/>
    <col min="4" max="4" width="9" style="169" customWidth="1"/>
    <col min="5" max="5" width="11.09765625" style="169" customWidth="1"/>
    <col min="6" max="250" width="9" style="169" customWidth="1"/>
    <col min="251" max="252" width="20" style="169" customWidth="1"/>
    <col min="253" max="253" width="2.09765625" style="169" customWidth="1"/>
    <col min="254" max="16384" width="20" style="169" customWidth="1"/>
  </cols>
  <sheetData>
    <row r="1" spans="1:3" ht="15.75">
      <c r="A1" s="166"/>
      <c r="B1" s="167"/>
      <c r="C1" s="168" t="s">
        <v>256</v>
      </c>
    </row>
    <row r="2" spans="1:3" ht="7.5" customHeight="1">
      <c r="A2" s="167"/>
      <c r="B2" s="167"/>
      <c r="C2" s="167"/>
    </row>
    <row r="3" spans="1:3" ht="27" customHeight="1">
      <c r="A3" s="920" t="s">
        <v>257</v>
      </c>
      <c r="B3" s="920"/>
      <c r="C3" s="920"/>
    </row>
    <row r="4" spans="1:3" ht="7.5" customHeight="1">
      <c r="A4" s="167"/>
      <c r="B4" s="167"/>
      <c r="C4" s="167"/>
    </row>
    <row r="5" spans="1:3" ht="23.25" customHeight="1">
      <c r="A5" s="170" t="s">
        <v>168</v>
      </c>
      <c r="B5" s="336">
        <f>IF('点検表'!C3=0,"",'点検表'!C3)</f>
      </c>
      <c r="C5" s="171"/>
    </row>
    <row r="6" spans="1:5" s="174" customFormat="1" ht="23.25" customHeight="1">
      <c r="A6" s="172"/>
      <c r="B6" s="173"/>
      <c r="C6" s="173"/>
      <c r="D6" s="173"/>
      <c r="E6" s="173"/>
    </row>
    <row r="7" spans="1:3" ht="23.25" customHeight="1">
      <c r="A7" s="921" t="s">
        <v>258</v>
      </c>
      <c r="B7" s="921"/>
      <c r="C7" s="921"/>
    </row>
    <row r="8" spans="1:3" ht="19.5" customHeight="1">
      <c r="A8" s="175" t="s">
        <v>259</v>
      </c>
      <c r="B8" s="176"/>
      <c r="C8" s="177"/>
    </row>
    <row r="9" spans="1:3" ht="14.25" customHeight="1">
      <c r="A9" s="922"/>
      <c r="B9" s="923"/>
      <c r="C9" s="924"/>
    </row>
    <row r="10" spans="1:3" ht="14.25" customHeight="1">
      <c r="A10" s="922"/>
      <c r="B10" s="923"/>
      <c r="C10" s="924"/>
    </row>
    <row r="11" spans="1:3" ht="14.25" customHeight="1">
      <c r="A11" s="922"/>
      <c r="B11" s="923"/>
      <c r="C11" s="924"/>
    </row>
    <row r="12" spans="1:3" ht="14.25" customHeight="1">
      <c r="A12" s="922"/>
      <c r="B12" s="923"/>
      <c r="C12" s="924"/>
    </row>
    <row r="13" spans="1:3" ht="14.25" customHeight="1">
      <c r="A13" s="922"/>
      <c r="B13" s="923"/>
      <c r="C13" s="924"/>
    </row>
    <row r="14" spans="1:3" ht="14.25" customHeight="1">
      <c r="A14" s="922"/>
      <c r="B14" s="923"/>
      <c r="C14" s="924"/>
    </row>
    <row r="15" spans="1:3" ht="14.25" customHeight="1">
      <c r="A15" s="922"/>
      <c r="B15" s="923"/>
      <c r="C15" s="924"/>
    </row>
    <row r="16" spans="1:3" ht="14.25" customHeight="1">
      <c r="A16" s="922"/>
      <c r="B16" s="923"/>
      <c r="C16" s="924"/>
    </row>
    <row r="17" spans="1:3" ht="14.25" customHeight="1">
      <c r="A17" s="922"/>
      <c r="B17" s="923"/>
      <c r="C17" s="924"/>
    </row>
    <row r="18" spans="1:3" ht="14.25" customHeight="1">
      <c r="A18" s="922"/>
      <c r="B18" s="923"/>
      <c r="C18" s="924"/>
    </row>
    <row r="19" spans="1:3" ht="14.25" customHeight="1">
      <c r="A19" s="922"/>
      <c r="B19" s="923"/>
      <c r="C19" s="924"/>
    </row>
    <row r="20" spans="1:3" ht="14.25" customHeight="1">
      <c r="A20" s="925"/>
      <c r="B20" s="926"/>
      <c r="C20" s="927"/>
    </row>
    <row r="21" spans="1:3" ht="19.5" customHeight="1">
      <c r="A21" s="175" t="s">
        <v>260</v>
      </c>
      <c r="B21" s="176"/>
      <c r="C21" s="177"/>
    </row>
    <row r="22" spans="1:3" ht="14.25" customHeight="1">
      <c r="A22" s="922"/>
      <c r="B22" s="923"/>
      <c r="C22" s="924"/>
    </row>
    <row r="23" spans="1:3" ht="14.25" customHeight="1">
      <c r="A23" s="922"/>
      <c r="B23" s="923"/>
      <c r="C23" s="924"/>
    </row>
    <row r="24" spans="1:3" ht="14.25" customHeight="1">
      <c r="A24" s="922"/>
      <c r="B24" s="923"/>
      <c r="C24" s="924"/>
    </row>
    <row r="25" spans="1:3" ht="14.25" customHeight="1">
      <c r="A25" s="922"/>
      <c r="B25" s="923"/>
      <c r="C25" s="924"/>
    </row>
    <row r="26" spans="1:3" ht="14.25" customHeight="1">
      <c r="A26" s="922"/>
      <c r="B26" s="923"/>
      <c r="C26" s="924"/>
    </row>
    <row r="27" spans="1:3" ht="14.25" customHeight="1">
      <c r="A27" s="922"/>
      <c r="B27" s="923"/>
      <c r="C27" s="924"/>
    </row>
    <row r="28" spans="1:3" ht="14.25" customHeight="1">
      <c r="A28" s="922"/>
      <c r="B28" s="923"/>
      <c r="C28" s="924"/>
    </row>
    <row r="29" spans="1:3" ht="14.25" customHeight="1" hidden="1">
      <c r="A29" s="922"/>
      <c r="B29" s="923"/>
      <c r="C29" s="924"/>
    </row>
    <row r="30" spans="1:3" ht="14.25" customHeight="1" hidden="1">
      <c r="A30" s="922"/>
      <c r="B30" s="923"/>
      <c r="C30" s="924"/>
    </row>
    <row r="31" spans="1:3" ht="14.25" customHeight="1" hidden="1">
      <c r="A31" s="922"/>
      <c r="B31" s="923"/>
      <c r="C31" s="924"/>
    </row>
    <row r="32" spans="1:3" ht="14.25" customHeight="1" hidden="1">
      <c r="A32" s="922"/>
      <c r="B32" s="923"/>
      <c r="C32" s="924"/>
    </row>
    <row r="33" spans="1:3" ht="14.25" customHeight="1" hidden="1">
      <c r="A33" s="922"/>
      <c r="B33" s="923"/>
      <c r="C33" s="924"/>
    </row>
    <row r="34" spans="1:3" ht="14.25" customHeight="1" hidden="1">
      <c r="A34" s="922"/>
      <c r="B34" s="923"/>
      <c r="C34" s="924"/>
    </row>
    <row r="35" spans="1:3" ht="14.25" customHeight="1" hidden="1">
      <c r="A35" s="922"/>
      <c r="B35" s="923"/>
      <c r="C35" s="924"/>
    </row>
    <row r="36" spans="1:3" ht="14.25" customHeight="1" hidden="1">
      <c r="A36" s="922"/>
      <c r="B36" s="923"/>
      <c r="C36" s="924"/>
    </row>
    <row r="37" spans="1:3" ht="14.25" customHeight="1" hidden="1">
      <c r="A37" s="922"/>
      <c r="B37" s="923"/>
      <c r="C37" s="924"/>
    </row>
    <row r="38" spans="1:3" ht="14.25" customHeight="1" hidden="1">
      <c r="A38" s="922"/>
      <c r="B38" s="923"/>
      <c r="C38" s="924"/>
    </row>
    <row r="39" spans="1:3" ht="14.25" customHeight="1" hidden="1">
      <c r="A39" s="922"/>
      <c r="B39" s="923"/>
      <c r="C39" s="924"/>
    </row>
    <row r="40" spans="1:3" ht="14.25" customHeight="1" hidden="1">
      <c r="A40" s="922"/>
      <c r="B40" s="923"/>
      <c r="C40" s="924"/>
    </row>
    <row r="41" spans="1:3" ht="14.25" customHeight="1" hidden="1">
      <c r="A41" s="922"/>
      <c r="B41" s="923"/>
      <c r="C41" s="924"/>
    </row>
    <row r="42" spans="1:3" ht="14.25" customHeight="1" hidden="1">
      <c r="A42" s="922"/>
      <c r="B42" s="923"/>
      <c r="C42" s="924"/>
    </row>
    <row r="43" spans="1:3" ht="14.25" customHeight="1" hidden="1">
      <c r="A43" s="922"/>
      <c r="B43" s="923"/>
      <c r="C43" s="924"/>
    </row>
    <row r="44" spans="1:3" ht="14.25" customHeight="1" hidden="1">
      <c r="A44" s="922"/>
      <c r="B44" s="923"/>
      <c r="C44" s="924"/>
    </row>
    <row r="45" spans="1:3" ht="14.25" customHeight="1" hidden="1">
      <c r="A45" s="922"/>
      <c r="B45" s="923"/>
      <c r="C45" s="924"/>
    </row>
    <row r="46" spans="1:3" ht="14.25" customHeight="1" hidden="1">
      <c r="A46" s="922"/>
      <c r="B46" s="923"/>
      <c r="C46" s="924"/>
    </row>
    <row r="47" spans="1:3" ht="14.25" customHeight="1" hidden="1">
      <c r="A47" s="922"/>
      <c r="B47" s="923"/>
      <c r="C47" s="924"/>
    </row>
    <row r="48" spans="1:3" ht="14.25" customHeight="1" hidden="1">
      <c r="A48" s="922"/>
      <c r="B48" s="923"/>
      <c r="C48" s="924"/>
    </row>
    <row r="49" spans="1:3" ht="14.25" customHeight="1" hidden="1">
      <c r="A49" s="922"/>
      <c r="B49" s="923"/>
      <c r="C49" s="924"/>
    </row>
    <row r="50" spans="1:3" ht="14.25" customHeight="1" hidden="1">
      <c r="A50" s="922"/>
      <c r="B50" s="923"/>
      <c r="C50" s="924"/>
    </row>
    <row r="51" spans="1:3" ht="14.25" customHeight="1" hidden="1">
      <c r="A51" s="922"/>
      <c r="B51" s="923"/>
      <c r="C51" s="924"/>
    </row>
    <row r="52" spans="1:3" ht="14.25" customHeight="1">
      <c r="A52" s="925"/>
      <c r="B52" s="926"/>
      <c r="C52" s="927"/>
    </row>
    <row r="53" spans="1:5" ht="61.5" customHeight="1">
      <c r="A53" s="928" t="s">
        <v>261</v>
      </c>
      <c r="B53" s="928"/>
      <c r="C53" s="928"/>
      <c r="D53" s="178"/>
      <c r="E53" s="178"/>
    </row>
    <row r="54" spans="1:5" ht="19.5" customHeight="1">
      <c r="A54" s="167"/>
      <c r="B54" s="179"/>
      <c r="C54" s="179"/>
      <c r="D54" s="178"/>
      <c r="E54" s="178"/>
    </row>
    <row r="55" spans="2:5" ht="19.5" customHeight="1">
      <c r="B55" s="178"/>
      <c r="C55" s="178"/>
      <c r="D55" s="178"/>
      <c r="E55" s="178"/>
    </row>
    <row r="56" spans="2:5" ht="19.5" customHeight="1">
      <c r="B56" s="178"/>
      <c r="C56" s="178"/>
      <c r="D56" s="178"/>
      <c r="E56" s="178"/>
    </row>
    <row r="57" spans="2:5" ht="13.5">
      <c r="B57" s="178"/>
      <c r="C57" s="178"/>
      <c r="D57" s="178"/>
      <c r="E57" s="178"/>
    </row>
    <row r="58" spans="2:5" ht="13.5">
      <c r="B58" s="178"/>
      <c r="C58" s="178"/>
      <c r="D58" s="178"/>
      <c r="E58" s="178"/>
    </row>
    <row r="59" spans="2:5" ht="13.5">
      <c r="B59" s="178"/>
      <c r="C59" s="178"/>
      <c r="D59" s="178"/>
      <c r="E59" s="178"/>
    </row>
  </sheetData>
  <sheetProtection password="C659" sheet="1" selectLockedCells="1"/>
  <mergeCells count="5">
    <mergeCell ref="A3:C3"/>
    <mergeCell ref="A7:C7"/>
    <mergeCell ref="A9:C20"/>
    <mergeCell ref="A22:C52"/>
    <mergeCell ref="A53:C53"/>
  </mergeCells>
  <printOptions horizontalCentered="1"/>
  <pageMargins left="0.7874015748031497" right="0.5905511811023623"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N69"/>
  <sheetViews>
    <sheetView showGridLines="0" tabSelected="1" view="pageBreakPreview" zoomScaleNormal="80" zoomScaleSheetLayoutView="100" workbookViewId="0" topLeftCell="A1">
      <selection activeCell="AA6" sqref="AA6:AJ7"/>
    </sheetView>
  </sheetViews>
  <sheetFormatPr defaultColWidth="3.296875" defaultRowHeight="14.25"/>
  <cols>
    <col min="1" max="2" width="1.8984375" style="1" customWidth="1"/>
    <col min="3" max="5" width="3.69921875" style="1" customWidth="1"/>
    <col min="6" max="16384" width="3.19921875" style="1" customWidth="1"/>
  </cols>
  <sheetData>
    <row r="1" spans="1:7" ht="15" customHeight="1">
      <c r="A1" s="518" t="s">
        <v>25</v>
      </c>
      <c r="B1" s="518"/>
      <c r="C1" s="518"/>
      <c r="D1" s="518"/>
      <c r="E1" s="518"/>
      <c r="F1" s="518"/>
      <c r="G1" s="518"/>
    </row>
    <row r="2" ht="14.25"/>
    <row r="3" spans="1:36" ht="22.5" customHeight="1">
      <c r="A3" s="31"/>
      <c r="B3" s="31"/>
      <c r="C3" s="31"/>
      <c r="D3" s="31"/>
      <c r="E3" s="31"/>
      <c r="F3" s="31"/>
      <c r="G3" s="31"/>
      <c r="H3" s="438" t="s">
        <v>76</v>
      </c>
      <c r="I3" s="438"/>
      <c r="J3" s="438"/>
      <c r="K3" s="438"/>
      <c r="L3" s="438"/>
      <c r="M3" s="438"/>
      <c r="N3" s="438"/>
      <c r="O3" s="438"/>
      <c r="P3" s="438"/>
      <c r="Q3" s="438"/>
      <c r="R3" s="438"/>
      <c r="S3" s="438"/>
      <c r="T3" s="438"/>
      <c r="U3" s="438"/>
      <c r="V3" s="438"/>
      <c r="W3" s="31" t="s">
        <v>77</v>
      </c>
      <c r="X3" s="31"/>
      <c r="Y3" s="31"/>
      <c r="Z3" s="438" t="s">
        <v>188</v>
      </c>
      <c r="AA3" s="438"/>
      <c r="AB3" s="31" t="s">
        <v>78</v>
      </c>
      <c r="AC3" s="31"/>
      <c r="AD3" s="31"/>
      <c r="AE3" s="31"/>
      <c r="AF3" s="31"/>
      <c r="AG3" s="31"/>
      <c r="AH3" s="31"/>
      <c r="AI3" s="31"/>
      <c r="AJ3" s="31"/>
    </row>
    <row r="4" spans="1:36" ht="19.5">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row>
    <row r="5" spans="1:36" ht="18" customHeight="1">
      <c r="A5" s="276" t="s">
        <v>316</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row>
    <row r="6" spans="1:36" ht="13.5" customHeight="1">
      <c r="A6" s="277"/>
      <c r="B6" s="277"/>
      <c r="C6" s="277"/>
      <c r="D6" s="277"/>
      <c r="E6" s="277"/>
      <c r="F6" s="277"/>
      <c r="G6" s="277"/>
      <c r="H6" s="277"/>
      <c r="I6" s="277"/>
      <c r="J6" s="277"/>
      <c r="K6" s="277"/>
      <c r="L6" s="277"/>
      <c r="M6" s="277"/>
      <c r="N6" s="277"/>
      <c r="O6" s="277"/>
      <c r="P6" s="277"/>
      <c r="Q6" s="277"/>
      <c r="R6" s="277"/>
      <c r="S6" s="277"/>
      <c r="T6" s="277"/>
      <c r="U6" s="465" t="s">
        <v>23</v>
      </c>
      <c r="V6" s="466"/>
      <c r="W6" s="466"/>
      <c r="X6" s="466"/>
      <c r="Y6" s="466"/>
      <c r="Z6" s="467"/>
      <c r="AA6" s="457"/>
      <c r="AB6" s="458"/>
      <c r="AC6" s="458"/>
      <c r="AD6" s="458"/>
      <c r="AE6" s="458"/>
      <c r="AF6" s="458"/>
      <c r="AG6" s="458"/>
      <c r="AH6" s="458"/>
      <c r="AI6" s="458"/>
      <c r="AJ6" s="459"/>
    </row>
    <row r="7" spans="1:36" ht="18" customHeight="1">
      <c r="A7" s="278" t="s">
        <v>24</v>
      </c>
      <c r="B7" s="277"/>
      <c r="C7" s="277"/>
      <c r="D7" s="277"/>
      <c r="E7" s="277"/>
      <c r="F7" s="277"/>
      <c r="G7" s="277"/>
      <c r="H7" s="277"/>
      <c r="I7" s="277"/>
      <c r="J7" s="277"/>
      <c r="K7" s="277"/>
      <c r="L7" s="277"/>
      <c r="M7" s="277"/>
      <c r="N7" s="277"/>
      <c r="O7" s="277"/>
      <c r="P7" s="277"/>
      <c r="Q7" s="277"/>
      <c r="R7" s="277"/>
      <c r="S7" s="277"/>
      <c r="T7" s="277"/>
      <c r="U7" s="468"/>
      <c r="V7" s="469"/>
      <c r="W7" s="469"/>
      <c r="X7" s="469"/>
      <c r="Y7" s="469"/>
      <c r="Z7" s="470"/>
      <c r="AA7" s="460"/>
      <c r="AB7" s="461"/>
      <c r="AC7" s="461"/>
      <c r="AD7" s="461"/>
      <c r="AE7" s="461"/>
      <c r="AF7" s="461"/>
      <c r="AG7" s="461"/>
      <c r="AH7" s="461"/>
      <c r="AI7" s="461"/>
      <c r="AJ7" s="462"/>
    </row>
    <row r="8" spans="1:36" ht="13.5" customHeight="1">
      <c r="A8" s="277"/>
      <c r="B8" s="277"/>
      <c r="C8" s="277"/>
      <c r="D8" s="277"/>
      <c r="E8" s="277"/>
      <c r="F8" s="277"/>
      <c r="G8" s="277"/>
      <c r="H8" s="277"/>
      <c r="I8" s="277"/>
      <c r="J8" s="277"/>
      <c r="K8" s="277"/>
      <c r="L8" s="277"/>
      <c r="M8" s="277"/>
      <c r="N8" s="277"/>
      <c r="O8" s="277"/>
      <c r="P8" s="277"/>
      <c r="Q8" s="277"/>
      <c r="R8" s="277"/>
      <c r="S8" s="277"/>
      <c r="T8" s="277"/>
      <c r="U8" s="277"/>
      <c r="V8" s="279"/>
      <c r="W8" s="279"/>
      <c r="X8" s="279"/>
      <c r="Y8" s="279"/>
      <c r="Z8" s="279"/>
      <c r="AA8" s="280"/>
      <c r="AB8" s="280"/>
      <c r="AC8" s="280"/>
      <c r="AD8" s="280"/>
      <c r="AE8" s="280"/>
      <c r="AF8" s="280"/>
      <c r="AG8" s="280"/>
      <c r="AH8" s="280"/>
      <c r="AI8" s="280"/>
      <c r="AJ8" s="280"/>
    </row>
    <row r="9" spans="1:36" ht="10.5" customHeight="1">
      <c r="A9" s="277"/>
      <c r="B9" s="277"/>
      <c r="C9" s="277"/>
      <c r="D9" s="277"/>
      <c r="E9" s="277"/>
      <c r="F9" s="277"/>
      <c r="G9" s="277"/>
      <c r="H9" s="277"/>
      <c r="I9" s="277"/>
      <c r="J9" s="277"/>
      <c r="K9" s="277"/>
      <c r="L9" s="277"/>
      <c r="M9" s="277"/>
      <c r="N9" s="277"/>
      <c r="O9" s="277"/>
      <c r="P9" s="277"/>
      <c r="Q9" s="277"/>
      <c r="R9" s="277"/>
      <c r="S9" s="277"/>
      <c r="T9" s="277"/>
      <c r="U9" s="277"/>
      <c r="V9" s="279"/>
      <c r="W9" s="279"/>
      <c r="X9" s="279"/>
      <c r="Y9" s="279"/>
      <c r="Z9" s="279"/>
      <c r="AA9" s="280"/>
      <c r="AB9" s="280"/>
      <c r="AC9" s="280"/>
      <c r="AD9" s="280"/>
      <c r="AE9" s="280"/>
      <c r="AF9" s="280"/>
      <c r="AG9" s="280"/>
      <c r="AH9" s="280"/>
      <c r="AI9" s="280"/>
      <c r="AJ9" s="280"/>
    </row>
    <row r="10" spans="1:36" ht="22.5" customHeight="1">
      <c r="A10" s="478" t="s">
        <v>56</v>
      </c>
      <c r="B10" s="478"/>
      <c r="C10" s="478"/>
      <c r="D10" s="478"/>
      <c r="E10" s="478"/>
      <c r="F10" s="449" t="s">
        <v>22</v>
      </c>
      <c r="G10" s="450"/>
      <c r="H10" s="451"/>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row>
    <row r="11" spans="1:36" ht="22.5" customHeight="1">
      <c r="A11" s="478"/>
      <c r="B11" s="478"/>
      <c r="C11" s="478"/>
      <c r="D11" s="478"/>
      <c r="E11" s="478"/>
      <c r="F11" s="444" t="s">
        <v>21</v>
      </c>
      <c r="G11" s="445"/>
      <c r="H11" s="446"/>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row>
    <row r="12" spans="1:36" ht="18.75" customHeight="1">
      <c r="A12" s="482" t="s">
        <v>32</v>
      </c>
      <c r="B12" s="482"/>
      <c r="C12" s="482"/>
      <c r="D12" s="482"/>
      <c r="E12" s="482"/>
      <c r="F12" s="281" t="s">
        <v>20</v>
      </c>
      <c r="G12" s="415"/>
      <c r="H12" s="415"/>
      <c r="I12" s="89" t="s">
        <v>189</v>
      </c>
      <c r="J12" s="420"/>
      <c r="K12" s="420"/>
      <c r="L12" s="420"/>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2"/>
    </row>
    <row r="13" spans="1:36" ht="28.5" customHeight="1">
      <c r="A13" s="482"/>
      <c r="B13" s="482"/>
      <c r="C13" s="482"/>
      <c r="D13" s="482"/>
      <c r="E13" s="482"/>
      <c r="F13" s="447"/>
      <c r="G13" s="448"/>
      <c r="H13" s="448"/>
      <c r="I13" s="448"/>
      <c r="J13" s="448"/>
      <c r="K13" s="448"/>
      <c r="L13" s="430" t="s">
        <v>13</v>
      </c>
      <c r="M13" s="430"/>
      <c r="N13" s="430"/>
      <c r="O13" s="483"/>
      <c r="P13" s="483"/>
      <c r="Q13" s="483"/>
      <c r="R13" s="483"/>
      <c r="S13" s="483"/>
      <c r="T13" s="483"/>
      <c r="U13" s="483"/>
      <c r="V13" s="483"/>
      <c r="W13" s="483"/>
      <c r="X13" s="483"/>
      <c r="Y13" s="483"/>
      <c r="Z13" s="483"/>
      <c r="AA13" s="483"/>
      <c r="AB13" s="483"/>
      <c r="AC13" s="483"/>
      <c r="AD13" s="483"/>
      <c r="AE13" s="483"/>
      <c r="AF13" s="483"/>
      <c r="AG13" s="483"/>
      <c r="AH13" s="483"/>
      <c r="AI13" s="483"/>
      <c r="AJ13" s="484"/>
    </row>
    <row r="14" spans="1:36" ht="18.75" customHeight="1">
      <c r="A14" s="482"/>
      <c r="B14" s="482"/>
      <c r="C14" s="482"/>
      <c r="D14" s="482"/>
      <c r="E14" s="482"/>
      <c r="F14" s="456" t="s">
        <v>12</v>
      </c>
      <c r="G14" s="456"/>
      <c r="H14" s="456"/>
      <c r="I14" s="437"/>
      <c r="J14" s="437"/>
      <c r="K14" s="437"/>
      <c r="L14" s="437"/>
      <c r="M14" s="437"/>
      <c r="N14" s="437"/>
      <c r="O14" s="437"/>
      <c r="P14" s="437"/>
      <c r="Q14" s="437"/>
      <c r="R14" s="437"/>
      <c r="S14" s="428" t="s">
        <v>57</v>
      </c>
      <c r="T14" s="428"/>
      <c r="U14" s="428"/>
      <c r="V14" s="437"/>
      <c r="W14" s="437"/>
      <c r="X14" s="437"/>
      <c r="Y14" s="437"/>
      <c r="Z14" s="437"/>
      <c r="AA14" s="437"/>
      <c r="AB14" s="437"/>
      <c r="AC14" s="437"/>
      <c r="AD14" s="437"/>
      <c r="AE14" s="437"/>
      <c r="AF14" s="437"/>
      <c r="AG14" s="437"/>
      <c r="AH14" s="437"/>
      <c r="AI14" s="437"/>
      <c r="AJ14" s="437"/>
    </row>
    <row r="15" spans="1:36" ht="22.5" customHeight="1">
      <c r="A15" s="452" t="s">
        <v>19</v>
      </c>
      <c r="B15" s="452"/>
      <c r="C15" s="452"/>
      <c r="D15" s="452"/>
      <c r="E15" s="452"/>
      <c r="F15" s="429" t="s">
        <v>18</v>
      </c>
      <c r="G15" s="429"/>
      <c r="H15" s="429"/>
      <c r="I15" s="479"/>
      <c r="J15" s="479"/>
      <c r="K15" s="479"/>
      <c r="L15" s="479"/>
      <c r="M15" s="479"/>
      <c r="N15" s="479"/>
      <c r="O15" s="479"/>
      <c r="P15" s="479"/>
      <c r="Q15" s="479"/>
      <c r="R15" s="479"/>
      <c r="S15" s="479"/>
      <c r="T15" s="479"/>
      <c r="U15" s="479"/>
      <c r="V15" s="431" t="s">
        <v>17</v>
      </c>
      <c r="W15" s="432"/>
      <c r="X15" s="433"/>
      <c r="Y15" s="437"/>
      <c r="Z15" s="437"/>
      <c r="AA15" s="437"/>
      <c r="AB15" s="437"/>
      <c r="AC15" s="437"/>
      <c r="AD15" s="437"/>
      <c r="AE15" s="437"/>
      <c r="AF15" s="437"/>
      <c r="AG15" s="437"/>
      <c r="AH15" s="437"/>
      <c r="AI15" s="437"/>
      <c r="AJ15" s="437"/>
    </row>
    <row r="16" spans="1:36" ht="22.5" customHeight="1">
      <c r="A16" s="452"/>
      <c r="B16" s="452"/>
      <c r="C16" s="452"/>
      <c r="D16" s="452"/>
      <c r="E16" s="452"/>
      <c r="F16" s="471" t="s">
        <v>16</v>
      </c>
      <c r="G16" s="471"/>
      <c r="H16" s="471"/>
      <c r="I16" s="427"/>
      <c r="J16" s="427"/>
      <c r="K16" s="427"/>
      <c r="L16" s="427"/>
      <c r="M16" s="427"/>
      <c r="N16" s="427"/>
      <c r="O16" s="427"/>
      <c r="P16" s="427"/>
      <c r="Q16" s="427"/>
      <c r="R16" s="427"/>
      <c r="S16" s="427"/>
      <c r="T16" s="427"/>
      <c r="U16" s="427"/>
      <c r="V16" s="434"/>
      <c r="W16" s="435"/>
      <c r="X16" s="436"/>
      <c r="Y16" s="437"/>
      <c r="Z16" s="437"/>
      <c r="AA16" s="437"/>
      <c r="AB16" s="437"/>
      <c r="AC16" s="437"/>
      <c r="AD16" s="437"/>
      <c r="AE16" s="437"/>
      <c r="AF16" s="437"/>
      <c r="AG16" s="437"/>
      <c r="AH16" s="437"/>
      <c r="AI16" s="437"/>
      <c r="AJ16" s="437"/>
    </row>
    <row r="17" spans="1:36" ht="18.75" customHeight="1">
      <c r="A17" s="452" t="s">
        <v>15</v>
      </c>
      <c r="B17" s="452"/>
      <c r="C17" s="452"/>
      <c r="D17" s="452"/>
      <c r="E17" s="452"/>
      <c r="F17" s="281" t="s">
        <v>14</v>
      </c>
      <c r="G17" s="415"/>
      <c r="H17" s="415"/>
      <c r="I17" s="89" t="s">
        <v>189</v>
      </c>
      <c r="J17" s="420"/>
      <c r="K17" s="420"/>
      <c r="L17" s="420"/>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2"/>
    </row>
    <row r="18" spans="1:36" ht="28.5" customHeight="1">
      <c r="A18" s="452"/>
      <c r="B18" s="452"/>
      <c r="C18" s="452"/>
      <c r="D18" s="452"/>
      <c r="E18" s="452"/>
      <c r="F18" s="447"/>
      <c r="G18" s="448"/>
      <c r="H18" s="448"/>
      <c r="I18" s="448"/>
      <c r="J18" s="448"/>
      <c r="K18" s="448"/>
      <c r="L18" s="430" t="s">
        <v>13</v>
      </c>
      <c r="M18" s="430"/>
      <c r="N18" s="430"/>
      <c r="O18" s="483"/>
      <c r="P18" s="483"/>
      <c r="Q18" s="483"/>
      <c r="R18" s="483"/>
      <c r="S18" s="483"/>
      <c r="T18" s="483"/>
      <c r="U18" s="483"/>
      <c r="V18" s="483"/>
      <c r="W18" s="483"/>
      <c r="X18" s="483"/>
      <c r="Y18" s="483"/>
      <c r="Z18" s="483"/>
      <c r="AA18" s="483"/>
      <c r="AB18" s="483"/>
      <c r="AC18" s="483"/>
      <c r="AD18" s="483"/>
      <c r="AE18" s="483"/>
      <c r="AF18" s="483"/>
      <c r="AG18" s="483"/>
      <c r="AH18" s="483"/>
      <c r="AI18" s="483"/>
      <c r="AJ18" s="484"/>
    </row>
    <row r="19" spans="1:36" ht="18.75" customHeight="1">
      <c r="A19" s="452"/>
      <c r="B19" s="452"/>
      <c r="C19" s="452"/>
      <c r="D19" s="452"/>
      <c r="E19" s="452"/>
      <c r="F19" s="487" t="s">
        <v>12</v>
      </c>
      <c r="G19" s="456"/>
      <c r="H19" s="456"/>
      <c r="I19" s="437"/>
      <c r="J19" s="437"/>
      <c r="K19" s="437"/>
      <c r="L19" s="437"/>
      <c r="M19" s="437"/>
      <c r="N19" s="437"/>
      <c r="O19" s="437"/>
      <c r="P19" s="437"/>
      <c r="Q19" s="437"/>
      <c r="R19" s="437"/>
      <c r="S19" s="428" t="s">
        <v>57</v>
      </c>
      <c r="T19" s="428"/>
      <c r="U19" s="428"/>
      <c r="V19" s="437"/>
      <c r="W19" s="437"/>
      <c r="X19" s="437"/>
      <c r="Y19" s="437"/>
      <c r="Z19" s="437"/>
      <c r="AA19" s="437"/>
      <c r="AB19" s="437"/>
      <c r="AC19" s="437"/>
      <c r="AD19" s="437"/>
      <c r="AE19" s="437"/>
      <c r="AF19" s="437"/>
      <c r="AG19" s="437"/>
      <c r="AH19" s="437"/>
      <c r="AI19" s="437"/>
      <c r="AJ19" s="437"/>
    </row>
    <row r="20" spans="1:36" s="14" customFormat="1" ht="30" customHeight="1">
      <c r="A20" s="442" t="s">
        <v>36</v>
      </c>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282" t="s">
        <v>69</v>
      </c>
      <c r="AD20" s="441"/>
      <c r="AE20" s="441"/>
      <c r="AF20" s="441"/>
      <c r="AG20" s="282" t="s">
        <v>70</v>
      </c>
      <c r="AH20" s="439" t="s">
        <v>68</v>
      </c>
      <c r="AI20" s="439"/>
      <c r="AJ20" s="440"/>
    </row>
    <row r="21" spans="1:36" ht="15" customHeight="1">
      <c r="A21" s="277"/>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row>
    <row r="22" spans="1:40" ht="22.5" customHeight="1">
      <c r="A22" s="456" t="s">
        <v>11</v>
      </c>
      <c r="B22" s="456"/>
      <c r="C22" s="398" t="s">
        <v>37</v>
      </c>
      <c r="D22" s="463"/>
      <c r="E22" s="463"/>
      <c r="F22" s="463"/>
      <c r="G22" s="463"/>
      <c r="H22" s="463"/>
      <c r="I22" s="463"/>
      <c r="J22" s="463"/>
      <c r="K22" s="463"/>
      <c r="L22" s="463"/>
      <c r="M22" s="463"/>
      <c r="N22" s="463"/>
      <c r="O22" s="399"/>
      <c r="P22" s="399"/>
      <c r="Q22" s="400"/>
      <c r="R22" s="423"/>
      <c r="S22" s="424"/>
      <c r="T22" s="424"/>
      <c r="U22" s="424"/>
      <c r="V22" s="424"/>
      <c r="W22" s="424"/>
      <c r="X22" s="424"/>
      <c r="Y22" s="424"/>
      <c r="Z22" s="424"/>
      <c r="AA22" s="424"/>
      <c r="AB22" s="424"/>
      <c r="AC22" s="424"/>
      <c r="AD22" s="424"/>
      <c r="AE22" s="424"/>
      <c r="AF22" s="424"/>
      <c r="AG22" s="424"/>
      <c r="AH22" s="424"/>
      <c r="AI22" s="424"/>
      <c r="AJ22" s="425"/>
      <c r="AK22" s="90"/>
      <c r="AL22" s="90"/>
      <c r="AM22" s="90"/>
      <c r="AN22" s="90"/>
    </row>
    <row r="23" spans="1:36" ht="22.5" customHeight="1">
      <c r="A23" s="456" t="s">
        <v>10</v>
      </c>
      <c r="B23" s="456"/>
      <c r="C23" s="398" t="s">
        <v>33</v>
      </c>
      <c r="D23" s="463"/>
      <c r="E23" s="463"/>
      <c r="F23" s="463"/>
      <c r="G23" s="463"/>
      <c r="H23" s="463"/>
      <c r="I23" s="463"/>
      <c r="J23" s="463"/>
      <c r="K23" s="463"/>
      <c r="L23" s="463"/>
      <c r="M23" s="463"/>
      <c r="N23" s="463"/>
      <c r="O23" s="399"/>
      <c r="P23" s="399"/>
      <c r="Q23" s="400"/>
      <c r="R23" s="296"/>
      <c r="S23" s="426" t="s">
        <v>73</v>
      </c>
      <c r="T23" s="426"/>
      <c r="U23" s="464"/>
      <c r="V23" s="464"/>
      <c r="W23" s="283" t="s">
        <v>74</v>
      </c>
      <c r="X23" s="424"/>
      <c r="Y23" s="424"/>
      <c r="Z23" s="283" t="s">
        <v>72</v>
      </c>
      <c r="AA23" s="283" t="s">
        <v>71</v>
      </c>
      <c r="AB23" s="426" t="s">
        <v>73</v>
      </c>
      <c r="AC23" s="426"/>
      <c r="AD23" s="424"/>
      <c r="AE23" s="424"/>
      <c r="AF23" s="283" t="s">
        <v>74</v>
      </c>
      <c r="AG23" s="424"/>
      <c r="AH23" s="424"/>
      <c r="AI23" s="401" t="s">
        <v>262</v>
      </c>
      <c r="AJ23" s="402"/>
    </row>
    <row r="24" spans="1:36" ht="22.5" customHeight="1">
      <c r="A24" s="486" t="s">
        <v>9</v>
      </c>
      <c r="B24" s="486"/>
      <c r="C24" s="418" t="s">
        <v>35</v>
      </c>
      <c r="D24" s="419"/>
      <c r="E24" s="91" t="s">
        <v>188</v>
      </c>
      <c r="F24" s="25" t="s">
        <v>75</v>
      </c>
      <c r="G24" s="25"/>
      <c r="H24" s="25"/>
      <c r="I24" s="25"/>
      <c r="J24" s="25"/>
      <c r="K24" s="25"/>
      <c r="L24" s="25"/>
      <c r="M24" s="25"/>
      <c r="N24" s="25"/>
      <c r="O24" s="25"/>
      <c r="P24" s="25"/>
      <c r="Q24" s="26"/>
      <c r="R24" s="416">
        <f>IF('【№2】賃金等内訳書(1枚目)'!AS8=0,"",'【№2】賃金等内訳書(1枚目)'!AS8)</f>
      </c>
      <c r="S24" s="417"/>
      <c r="T24" s="417"/>
      <c r="U24" s="417"/>
      <c r="V24" s="417"/>
      <c r="W24" s="417"/>
      <c r="X24" s="417"/>
      <c r="Y24" s="417"/>
      <c r="Z24" s="417"/>
      <c r="AA24" s="417"/>
      <c r="AB24" s="417"/>
      <c r="AC24" s="417"/>
      <c r="AD24" s="417"/>
      <c r="AE24" s="417"/>
      <c r="AF24" s="417"/>
      <c r="AG24" s="417"/>
      <c r="AH24" s="417"/>
      <c r="AI24" s="417"/>
      <c r="AJ24" s="92" t="s">
        <v>26</v>
      </c>
    </row>
    <row r="25" spans="1:36" ht="22.5" customHeight="1">
      <c r="A25" s="474" t="s">
        <v>8</v>
      </c>
      <c r="B25" s="473"/>
      <c r="C25" s="453" t="s">
        <v>34</v>
      </c>
      <c r="D25" s="480"/>
      <c r="E25" s="480"/>
      <c r="F25" s="480"/>
      <c r="G25" s="480"/>
      <c r="H25" s="480"/>
      <c r="I25" s="480"/>
      <c r="J25" s="480"/>
      <c r="K25" s="480"/>
      <c r="L25" s="480"/>
      <c r="M25" s="480"/>
      <c r="N25" s="480"/>
      <c r="O25" s="480"/>
      <c r="P25" s="480"/>
      <c r="Q25" s="481"/>
      <c r="R25" s="416">
        <f>IF(U26="","",U26-U27)</f>
      </c>
      <c r="S25" s="417"/>
      <c r="T25" s="417"/>
      <c r="U25" s="417"/>
      <c r="V25" s="417"/>
      <c r="W25" s="417"/>
      <c r="X25" s="417"/>
      <c r="Y25" s="417"/>
      <c r="Z25" s="417"/>
      <c r="AA25" s="417"/>
      <c r="AB25" s="417"/>
      <c r="AC25" s="417"/>
      <c r="AD25" s="417"/>
      <c r="AE25" s="417"/>
      <c r="AF25" s="417"/>
      <c r="AG25" s="417"/>
      <c r="AH25" s="417"/>
      <c r="AI25" s="417"/>
      <c r="AJ25" s="92" t="s">
        <v>26</v>
      </c>
    </row>
    <row r="26" spans="1:36" ht="22.5" customHeight="1">
      <c r="A26" s="30"/>
      <c r="B26" s="27"/>
      <c r="C26" s="418" t="s">
        <v>30</v>
      </c>
      <c r="D26" s="454"/>
      <c r="E26" s="454"/>
      <c r="F26" s="454"/>
      <c r="G26" s="454"/>
      <c r="H26" s="454"/>
      <c r="I26" s="454"/>
      <c r="J26" s="454"/>
      <c r="K26" s="454"/>
      <c r="L26" s="454"/>
      <c r="M26" s="454"/>
      <c r="N26" s="454"/>
      <c r="O26" s="454"/>
      <c r="P26" s="454"/>
      <c r="Q26" s="454"/>
      <c r="R26" s="454"/>
      <c r="S26" s="454"/>
      <c r="T26" s="455"/>
      <c r="U26" s="417">
        <f>IF('(4枚目)'!U138=0,"",'(4枚目)'!U138+'【№2】賃金等内訳書(1枚目)'!H155)</f>
      </c>
      <c r="V26" s="417"/>
      <c r="W26" s="417"/>
      <c r="X26" s="417"/>
      <c r="Y26" s="417"/>
      <c r="Z26" s="417"/>
      <c r="AA26" s="417"/>
      <c r="AB26" s="417"/>
      <c r="AC26" s="417"/>
      <c r="AD26" s="417"/>
      <c r="AE26" s="417"/>
      <c r="AF26" s="417"/>
      <c r="AG26" s="417"/>
      <c r="AH26" s="417"/>
      <c r="AI26" s="417"/>
      <c r="AJ26" s="92" t="s">
        <v>26</v>
      </c>
    </row>
    <row r="27" spans="1:36" ht="22.5" customHeight="1">
      <c r="A27" s="28"/>
      <c r="B27" s="29"/>
      <c r="C27" s="418" t="s">
        <v>31</v>
      </c>
      <c r="D27" s="454"/>
      <c r="E27" s="454"/>
      <c r="F27" s="454"/>
      <c r="G27" s="454"/>
      <c r="H27" s="454"/>
      <c r="I27" s="454"/>
      <c r="J27" s="454"/>
      <c r="K27" s="454"/>
      <c r="L27" s="454"/>
      <c r="M27" s="454"/>
      <c r="N27" s="454"/>
      <c r="O27" s="454"/>
      <c r="P27" s="454"/>
      <c r="Q27" s="454"/>
      <c r="R27" s="454"/>
      <c r="S27" s="454"/>
      <c r="T27" s="455"/>
      <c r="U27" s="417">
        <f>IF(U26="","",'(4枚目)'!U138-'(4枚目)'!U139)</f>
      </c>
      <c r="V27" s="417"/>
      <c r="W27" s="417"/>
      <c r="X27" s="417"/>
      <c r="Y27" s="417"/>
      <c r="Z27" s="417"/>
      <c r="AA27" s="417"/>
      <c r="AB27" s="417"/>
      <c r="AC27" s="417"/>
      <c r="AD27" s="417"/>
      <c r="AE27" s="417"/>
      <c r="AF27" s="417"/>
      <c r="AG27" s="417"/>
      <c r="AH27" s="417"/>
      <c r="AI27" s="417"/>
      <c r="AJ27" s="92" t="s">
        <v>26</v>
      </c>
    </row>
    <row r="28" spans="1:36" ht="22.5" customHeight="1">
      <c r="A28" s="488" t="s">
        <v>7</v>
      </c>
      <c r="B28" s="489"/>
      <c r="C28" s="475" t="s">
        <v>38</v>
      </c>
      <c r="D28" s="476"/>
      <c r="E28" s="476"/>
      <c r="F28" s="476"/>
      <c r="G28" s="476"/>
      <c r="H28" s="476"/>
      <c r="I28" s="476"/>
      <c r="J28" s="476"/>
      <c r="K28" s="476"/>
      <c r="L28" s="476"/>
      <c r="M28" s="476"/>
      <c r="N28" s="476"/>
      <c r="O28" s="476"/>
      <c r="P28" s="476"/>
      <c r="Q28" s="476"/>
      <c r="R28" s="476"/>
      <c r="S28" s="476"/>
      <c r="T28" s="476"/>
      <c r="U28" s="476"/>
      <c r="V28" s="476"/>
      <c r="W28" s="476"/>
      <c r="X28" s="476"/>
      <c r="Y28" s="476"/>
      <c r="Z28" s="477"/>
      <c r="AA28" s="373">
        <f>IF(AA29="","",(AA29-AA30)/AA31)</f>
      </c>
      <c r="AB28" s="374"/>
      <c r="AC28" s="374"/>
      <c r="AD28" s="374"/>
      <c r="AE28" s="374"/>
      <c r="AF28" s="374"/>
      <c r="AG28" s="374"/>
      <c r="AH28" s="374"/>
      <c r="AI28" s="374"/>
      <c r="AJ28" s="21" t="s">
        <v>26</v>
      </c>
    </row>
    <row r="29" spans="1:36" ht="22.5" customHeight="1">
      <c r="A29" s="18"/>
      <c r="B29" s="19"/>
      <c r="C29" s="453" t="s">
        <v>39</v>
      </c>
      <c r="D29" s="454"/>
      <c r="E29" s="454"/>
      <c r="F29" s="454"/>
      <c r="G29" s="454"/>
      <c r="H29" s="454"/>
      <c r="I29" s="454"/>
      <c r="J29" s="454"/>
      <c r="K29" s="454"/>
      <c r="L29" s="454"/>
      <c r="M29" s="454"/>
      <c r="N29" s="454"/>
      <c r="O29" s="454"/>
      <c r="P29" s="454"/>
      <c r="Q29" s="454"/>
      <c r="R29" s="454"/>
      <c r="S29" s="454"/>
      <c r="T29" s="454"/>
      <c r="U29" s="454"/>
      <c r="V29" s="454"/>
      <c r="W29" s="454"/>
      <c r="X29" s="454"/>
      <c r="Y29" s="454"/>
      <c r="Z29" s="455"/>
      <c r="AA29" s="384">
        <f>IF('(4枚目)'!U140=0,"",'(4枚目)'!U140+'【№2】賃金等内訳書(1枚目)'!H156)</f>
      </c>
      <c r="AB29" s="384"/>
      <c r="AC29" s="384"/>
      <c r="AD29" s="384"/>
      <c r="AE29" s="384"/>
      <c r="AF29" s="384"/>
      <c r="AG29" s="384"/>
      <c r="AH29" s="384"/>
      <c r="AI29" s="384"/>
      <c r="AJ29" s="92" t="s">
        <v>26</v>
      </c>
    </row>
    <row r="30" spans="1:36" ht="22.5" customHeight="1">
      <c r="A30" s="18"/>
      <c r="B30" s="19"/>
      <c r="C30" s="453" t="s">
        <v>46</v>
      </c>
      <c r="D30" s="454"/>
      <c r="E30" s="454"/>
      <c r="F30" s="454"/>
      <c r="G30" s="454"/>
      <c r="H30" s="454"/>
      <c r="I30" s="454"/>
      <c r="J30" s="454"/>
      <c r="K30" s="454"/>
      <c r="L30" s="454"/>
      <c r="M30" s="454"/>
      <c r="N30" s="454"/>
      <c r="O30" s="454"/>
      <c r="P30" s="454"/>
      <c r="Q30" s="454"/>
      <c r="R30" s="454"/>
      <c r="S30" s="454"/>
      <c r="T30" s="454"/>
      <c r="U30" s="454"/>
      <c r="V30" s="454"/>
      <c r="W30" s="454"/>
      <c r="X30" s="454"/>
      <c r="Y30" s="454"/>
      <c r="Z30" s="455"/>
      <c r="AA30" s="384">
        <f>IF(AA29="","",'(4枚目)'!U140-'(4枚目)'!U141)</f>
      </c>
      <c r="AB30" s="384"/>
      <c r="AC30" s="384"/>
      <c r="AD30" s="384"/>
      <c r="AE30" s="384"/>
      <c r="AF30" s="384"/>
      <c r="AG30" s="384"/>
      <c r="AH30" s="384"/>
      <c r="AI30" s="384"/>
      <c r="AJ30" s="92" t="s">
        <v>26</v>
      </c>
    </row>
    <row r="31" spans="1:36" ht="22.5" customHeight="1">
      <c r="A31" s="18"/>
      <c r="B31" s="19"/>
      <c r="C31" s="492" t="s">
        <v>40</v>
      </c>
      <c r="D31" s="493"/>
      <c r="E31" s="493"/>
      <c r="F31" s="493"/>
      <c r="G31" s="493"/>
      <c r="H31" s="493"/>
      <c r="I31" s="493"/>
      <c r="J31" s="493"/>
      <c r="K31" s="493"/>
      <c r="L31" s="493"/>
      <c r="M31" s="493"/>
      <c r="N31" s="493"/>
      <c r="O31" s="493"/>
      <c r="P31" s="493"/>
      <c r="Q31" s="493"/>
      <c r="R31" s="493"/>
      <c r="S31" s="493"/>
      <c r="T31" s="493"/>
      <c r="U31" s="493"/>
      <c r="V31" s="493"/>
      <c r="W31" s="493"/>
      <c r="X31" s="493"/>
      <c r="Y31" s="493"/>
      <c r="Z31" s="494"/>
      <c r="AA31" s="491">
        <f>'(4枚目)'!U161</f>
        <v>0</v>
      </c>
      <c r="AB31" s="491"/>
      <c r="AC31" s="491"/>
      <c r="AD31" s="491"/>
      <c r="AE31" s="491"/>
      <c r="AF31" s="491"/>
      <c r="AG31" s="491"/>
      <c r="AH31" s="491"/>
      <c r="AI31" s="491"/>
      <c r="AJ31" s="15" t="s">
        <v>59</v>
      </c>
    </row>
    <row r="32" spans="1:36" ht="18.75" customHeight="1">
      <c r="A32" s="18"/>
      <c r="B32" s="19"/>
      <c r="C32" s="508" t="s">
        <v>79</v>
      </c>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385"/>
      <c r="AB32" s="385"/>
      <c r="AC32" s="284" t="s">
        <v>80</v>
      </c>
      <c r="AD32" s="284"/>
      <c r="AE32" s="284"/>
      <c r="AF32" s="284"/>
      <c r="AG32" s="284"/>
      <c r="AH32" s="285"/>
      <c r="AI32" s="286"/>
      <c r="AJ32" s="287"/>
    </row>
    <row r="33" spans="1:36" ht="52.5" customHeight="1">
      <c r="A33" s="182"/>
      <c r="B33" s="183"/>
      <c r="C33" s="380" t="s">
        <v>264</v>
      </c>
      <c r="D33" s="381"/>
      <c r="E33" s="381"/>
      <c r="F33" s="381"/>
      <c r="G33" s="381"/>
      <c r="H33" s="381"/>
      <c r="I33" s="288"/>
      <c r="J33" s="387" t="s">
        <v>265</v>
      </c>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8"/>
    </row>
    <row r="34" spans="1:36" ht="16.5" customHeight="1">
      <c r="A34" s="93"/>
      <c r="B34" s="181"/>
      <c r="C34" s="382"/>
      <c r="D34" s="383"/>
      <c r="E34" s="383"/>
      <c r="F34" s="383"/>
      <c r="G34" s="383"/>
      <c r="H34" s="383"/>
      <c r="I34" s="289"/>
      <c r="J34" s="411" t="s">
        <v>263</v>
      </c>
      <c r="K34" s="411"/>
      <c r="L34" s="411"/>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2" t="s">
        <v>70</v>
      </c>
      <c r="AJ34" s="413"/>
    </row>
    <row r="35" spans="1:36" ht="22.5" customHeight="1">
      <c r="A35" s="472" t="s">
        <v>41</v>
      </c>
      <c r="B35" s="473"/>
      <c r="C35" s="377" t="s">
        <v>43</v>
      </c>
      <c r="D35" s="378"/>
      <c r="E35" s="378"/>
      <c r="F35" s="378"/>
      <c r="G35" s="378"/>
      <c r="H35" s="378"/>
      <c r="I35" s="378"/>
      <c r="J35" s="378"/>
      <c r="K35" s="378"/>
      <c r="L35" s="378"/>
      <c r="M35" s="378"/>
      <c r="N35" s="378"/>
      <c r="O35" s="378"/>
      <c r="P35" s="378"/>
      <c r="Q35" s="378"/>
      <c r="R35" s="378"/>
      <c r="S35" s="378"/>
      <c r="T35" s="378"/>
      <c r="U35" s="378"/>
      <c r="V35" s="378"/>
      <c r="W35" s="378"/>
      <c r="X35" s="378"/>
      <c r="Y35" s="378"/>
      <c r="Z35" s="379"/>
      <c r="AA35" s="375">
        <f>IF(AA36="","",(AA36-AA37)/AA38)</f>
      </c>
      <c r="AB35" s="376"/>
      <c r="AC35" s="376"/>
      <c r="AD35" s="376"/>
      <c r="AE35" s="376"/>
      <c r="AF35" s="376"/>
      <c r="AG35" s="376"/>
      <c r="AH35" s="376"/>
      <c r="AI35" s="376"/>
      <c r="AJ35" s="290" t="s">
        <v>26</v>
      </c>
    </row>
    <row r="36" spans="1:36" ht="22.5" customHeight="1">
      <c r="A36" s="16"/>
      <c r="B36" s="17"/>
      <c r="C36" s="398" t="s">
        <v>44</v>
      </c>
      <c r="D36" s="399"/>
      <c r="E36" s="399"/>
      <c r="F36" s="399"/>
      <c r="G36" s="399"/>
      <c r="H36" s="399"/>
      <c r="I36" s="399"/>
      <c r="J36" s="399"/>
      <c r="K36" s="399"/>
      <c r="L36" s="399"/>
      <c r="M36" s="399"/>
      <c r="N36" s="399"/>
      <c r="O36" s="399"/>
      <c r="P36" s="399"/>
      <c r="Q36" s="399"/>
      <c r="R36" s="399"/>
      <c r="S36" s="399"/>
      <c r="T36" s="399"/>
      <c r="U36" s="399"/>
      <c r="V36" s="399"/>
      <c r="W36" s="399"/>
      <c r="X36" s="399"/>
      <c r="Y36" s="399"/>
      <c r="Z36" s="400"/>
      <c r="AA36" s="503">
        <f>IF('(4枚目)'!U142=0,"",'(4枚目)'!U142+'【№2】賃金等内訳書(1枚目)'!H157)</f>
      </c>
      <c r="AB36" s="503"/>
      <c r="AC36" s="503"/>
      <c r="AD36" s="503"/>
      <c r="AE36" s="503"/>
      <c r="AF36" s="503"/>
      <c r="AG36" s="503"/>
      <c r="AH36" s="503"/>
      <c r="AI36" s="503"/>
      <c r="AJ36" s="291" t="s">
        <v>26</v>
      </c>
    </row>
    <row r="37" spans="1:36" ht="22.5" customHeight="1">
      <c r="A37" s="16"/>
      <c r="B37" s="17"/>
      <c r="C37" s="398" t="s">
        <v>45</v>
      </c>
      <c r="D37" s="399"/>
      <c r="E37" s="399"/>
      <c r="F37" s="399"/>
      <c r="G37" s="399"/>
      <c r="H37" s="399"/>
      <c r="I37" s="399"/>
      <c r="J37" s="399"/>
      <c r="K37" s="399"/>
      <c r="L37" s="399"/>
      <c r="M37" s="399"/>
      <c r="N37" s="399"/>
      <c r="O37" s="399"/>
      <c r="P37" s="399"/>
      <c r="Q37" s="399"/>
      <c r="R37" s="399"/>
      <c r="S37" s="399"/>
      <c r="T37" s="399"/>
      <c r="U37" s="399"/>
      <c r="V37" s="399"/>
      <c r="W37" s="399"/>
      <c r="X37" s="399"/>
      <c r="Y37" s="399"/>
      <c r="Z37" s="400"/>
      <c r="AA37" s="503">
        <f>IF(AA36="","",'(4枚目)'!U142-'(4枚目)'!U143)</f>
      </c>
      <c r="AB37" s="503"/>
      <c r="AC37" s="503"/>
      <c r="AD37" s="503"/>
      <c r="AE37" s="503"/>
      <c r="AF37" s="503"/>
      <c r="AG37" s="503"/>
      <c r="AH37" s="503"/>
      <c r="AI37" s="503"/>
      <c r="AJ37" s="291" t="s">
        <v>26</v>
      </c>
    </row>
    <row r="38" spans="1:36" ht="22.5" customHeight="1">
      <c r="A38" s="16"/>
      <c r="B38" s="17"/>
      <c r="C38" s="514" t="s">
        <v>47</v>
      </c>
      <c r="D38" s="515"/>
      <c r="E38" s="515"/>
      <c r="F38" s="515"/>
      <c r="G38" s="515"/>
      <c r="H38" s="515"/>
      <c r="I38" s="515"/>
      <c r="J38" s="515"/>
      <c r="K38" s="515"/>
      <c r="L38" s="515"/>
      <c r="M38" s="515"/>
      <c r="N38" s="515"/>
      <c r="O38" s="515"/>
      <c r="P38" s="515"/>
      <c r="Q38" s="515"/>
      <c r="R38" s="515"/>
      <c r="S38" s="515"/>
      <c r="T38" s="515"/>
      <c r="U38" s="515"/>
      <c r="V38" s="515"/>
      <c r="W38" s="515"/>
      <c r="X38" s="515"/>
      <c r="Y38" s="515"/>
      <c r="Z38" s="516"/>
      <c r="AA38" s="386">
        <f>'(4枚目)'!U162</f>
        <v>0</v>
      </c>
      <c r="AB38" s="386"/>
      <c r="AC38" s="386"/>
      <c r="AD38" s="386"/>
      <c r="AE38" s="386"/>
      <c r="AF38" s="386"/>
      <c r="AG38" s="386"/>
      <c r="AH38" s="386"/>
      <c r="AI38" s="386"/>
      <c r="AJ38" s="291" t="s">
        <v>58</v>
      </c>
    </row>
    <row r="39" spans="1:36" ht="22.5" customHeight="1">
      <c r="A39" s="474" t="s">
        <v>6</v>
      </c>
      <c r="B39" s="473"/>
      <c r="C39" s="377" t="s">
        <v>48</v>
      </c>
      <c r="D39" s="378"/>
      <c r="E39" s="378"/>
      <c r="F39" s="378"/>
      <c r="G39" s="378"/>
      <c r="H39" s="378"/>
      <c r="I39" s="378"/>
      <c r="J39" s="378"/>
      <c r="K39" s="378"/>
      <c r="L39" s="378"/>
      <c r="M39" s="378"/>
      <c r="N39" s="378"/>
      <c r="O39" s="378"/>
      <c r="P39" s="378"/>
      <c r="Q39" s="378"/>
      <c r="R39" s="378"/>
      <c r="S39" s="378"/>
      <c r="T39" s="378"/>
      <c r="U39" s="378"/>
      <c r="V39" s="378"/>
      <c r="W39" s="378"/>
      <c r="X39" s="378"/>
      <c r="Y39" s="378"/>
      <c r="Z39" s="379"/>
      <c r="AA39" s="375">
        <f>IF(AA40="","",(AA40-AA41)/AA42)</f>
      </c>
      <c r="AB39" s="376"/>
      <c r="AC39" s="376"/>
      <c r="AD39" s="376"/>
      <c r="AE39" s="376"/>
      <c r="AF39" s="376"/>
      <c r="AG39" s="376"/>
      <c r="AH39" s="376"/>
      <c r="AI39" s="376"/>
      <c r="AJ39" s="290" t="s">
        <v>26</v>
      </c>
    </row>
    <row r="40" spans="1:36" ht="22.5" customHeight="1">
      <c r="A40" s="18"/>
      <c r="B40" s="19"/>
      <c r="C40" s="398" t="s">
        <v>49</v>
      </c>
      <c r="D40" s="399"/>
      <c r="E40" s="399"/>
      <c r="F40" s="399"/>
      <c r="G40" s="399"/>
      <c r="H40" s="399"/>
      <c r="I40" s="399"/>
      <c r="J40" s="399"/>
      <c r="K40" s="399"/>
      <c r="L40" s="399"/>
      <c r="M40" s="399"/>
      <c r="N40" s="399"/>
      <c r="O40" s="399"/>
      <c r="P40" s="399"/>
      <c r="Q40" s="399"/>
      <c r="R40" s="399"/>
      <c r="S40" s="399"/>
      <c r="T40" s="399"/>
      <c r="U40" s="399"/>
      <c r="V40" s="399"/>
      <c r="W40" s="399"/>
      <c r="X40" s="399"/>
      <c r="Y40" s="399"/>
      <c r="Z40" s="400"/>
      <c r="AA40" s="503">
        <f>IF('(4枚目)'!U144=0,"",'(4枚目)'!U144+'【№2】賃金等内訳書(1枚目)'!H158)</f>
      </c>
      <c r="AB40" s="503"/>
      <c r="AC40" s="503"/>
      <c r="AD40" s="503"/>
      <c r="AE40" s="503"/>
      <c r="AF40" s="503"/>
      <c r="AG40" s="503"/>
      <c r="AH40" s="503"/>
      <c r="AI40" s="503"/>
      <c r="AJ40" s="291" t="s">
        <v>26</v>
      </c>
    </row>
    <row r="41" spans="1:36" ht="22.5" customHeight="1">
      <c r="A41" s="18"/>
      <c r="B41" s="19"/>
      <c r="C41" s="398" t="s">
        <v>50</v>
      </c>
      <c r="D41" s="399"/>
      <c r="E41" s="399"/>
      <c r="F41" s="399"/>
      <c r="G41" s="399"/>
      <c r="H41" s="399"/>
      <c r="I41" s="399"/>
      <c r="J41" s="399"/>
      <c r="K41" s="399"/>
      <c r="L41" s="399"/>
      <c r="M41" s="399"/>
      <c r="N41" s="399"/>
      <c r="O41" s="399"/>
      <c r="P41" s="399"/>
      <c r="Q41" s="399"/>
      <c r="R41" s="399"/>
      <c r="S41" s="399"/>
      <c r="T41" s="399"/>
      <c r="U41" s="399"/>
      <c r="V41" s="399"/>
      <c r="W41" s="399"/>
      <c r="X41" s="399"/>
      <c r="Y41" s="399"/>
      <c r="Z41" s="400"/>
      <c r="AA41" s="503">
        <f>IF(AA40="","",'(4枚目)'!U144-'(4枚目)'!U145)</f>
      </c>
      <c r="AB41" s="503"/>
      <c r="AC41" s="503"/>
      <c r="AD41" s="503"/>
      <c r="AE41" s="503"/>
      <c r="AF41" s="503"/>
      <c r="AG41" s="503"/>
      <c r="AH41" s="503"/>
      <c r="AI41" s="503"/>
      <c r="AJ41" s="291" t="s">
        <v>26</v>
      </c>
    </row>
    <row r="42" spans="1:36" ht="22.5" customHeight="1">
      <c r="A42" s="18"/>
      <c r="B42" s="19"/>
      <c r="C42" s="519" t="s">
        <v>51</v>
      </c>
      <c r="D42" s="520"/>
      <c r="E42" s="520"/>
      <c r="F42" s="520"/>
      <c r="G42" s="520"/>
      <c r="H42" s="520"/>
      <c r="I42" s="520"/>
      <c r="J42" s="520"/>
      <c r="K42" s="520"/>
      <c r="L42" s="520"/>
      <c r="M42" s="520"/>
      <c r="N42" s="520"/>
      <c r="O42" s="520"/>
      <c r="P42" s="520"/>
      <c r="Q42" s="520"/>
      <c r="R42" s="520"/>
      <c r="S42" s="520"/>
      <c r="T42" s="520"/>
      <c r="U42" s="520"/>
      <c r="V42" s="520"/>
      <c r="W42" s="520"/>
      <c r="X42" s="520"/>
      <c r="Y42" s="520"/>
      <c r="Z42" s="521"/>
      <c r="AA42" s="499">
        <f>'(4枚目)'!U163</f>
        <v>0</v>
      </c>
      <c r="AB42" s="499"/>
      <c r="AC42" s="499"/>
      <c r="AD42" s="499"/>
      <c r="AE42" s="499"/>
      <c r="AF42" s="499"/>
      <c r="AG42" s="499"/>
      <c r="AH42" s="499"/>
      <c r="AI42" s="499"/>
      <c r="AJ42" s="292" t="s">
        <v>58</v>
      </c>
    </row>
    <row r="43" spans="1:36" ht="18.75" customHeight="1">
      <c r="A43" s="20"/>
      <c r="B43" s="21"/>
      <c r="C43" s="409" t="s">
        <v>81</v>
      </c>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507"/>
      <c r="AB43" s="507"/>
      <c r="AC43" s="507"/>
      <c r="AD43" s="507"/>
      <c r="AE43" s="507"/>
      <c r="AF43" s="507"/>
      <c r="AG43" s="507"/>
      <c r="AH43" s="294" t="s">
        <v>82</v>
      </c>
      <c r="AI43" s="293"/>
      <c r="AJ43" s="295"/>
    </row>
    <row r="44" spans="1:36" ht="13.5">
      <c r="A44" s="488" t="s">
        <v>42</v>
      </c>
      <c r="B44" s="504"/>
      <c r="C44" s="403" t="s">
        <v>192</v>
      </c>
      <c r="D44" s="403"/>
      <c r="E44" s="403"/>
      <c r="F44" s="403"/>
      <c r="G44" s="403"/>
      <c r="H44" s="403"/>
      <c r="I44" s="403"/>
      <c r="J44" s="403"/>
      <c r="K44" s="403"/>
      <c r="L44" s="403"/>
      <c r="M44" s="403"/>
      <c r="N44" s="403"/>
      <c r="O44" s="404"/>
      <c r="P44" s="404"/>
      <c r="Q44" s="522" t="s">
        <v>190</v>
      </c>
      <c r="R44" s="523"/>
      <c r="S44" s="523"/>
      <c r="T44" s="523"/>
      <c r="U44" s="523"/>
      <c r="V44" s="523"/>
      <c r="W44" s="523"/>
      <c r="X44" s="523"/>
      <c r="Y44" s="523"/>
      <c r="Z44" s="523"/>
      <c r="AA44" s="523"/>
      <c r="AB44" s="523"/>
      <c r="AC44" s="523"/>
      <c r="AD44" s="523"/>
      <c r="AE44" s="523"/>
      <c r="AF44" s="523"/>
      <c r="AG44" s="523"/>
      <c r="AH44" s="523"/>
      <c r="AI44" s="523"/>
      <c r="AJ44" s="524"/>
    </row>
    <row r="45" spans="1:36" ht="31.5" customHeight="1">
      <c r="A45" s="488"/>
      <c r="B45" s="504"/>
      <c r="C45" s="405"/>
      <c r="D45" s="405"/>
      <c r="E45" s="405"/>
      <c r="F45" s="405"/>
      <c r="G45" s="405"/>
      <c r="H45" s="405"/>
      <c r="I45" s="405"/>
      <c r="J45" s="405"/>
      <c r="K45" s="405"/>
      <c r="L45" s="405"/>
      <c r="M45" s="405"/>
      <c r="N45" s="405"/>
      <c r="O45" s="406"/>
      <c r="P45" s="406"/>
      <c r="Q45" s="370"/>
      <c r="R45" s="371"/>
      <c r="S45" s="371"/>
      <c r="T45" s="371"/>
      <c r="U45" s="371"/>
      <c r="V45" s="371"/>
      <c r="W45" s="371"/>
      <c r="X45" s="371"/>
      <c r="Y45" s="371"/>
      <c r="Z45" s="371"/>
      <c r="AA45" s="371"/>
      <c r="AB45" s="371"/>
      <c r="AC45" s="371"/>
      <c r="AD45" s="371"/>
      <c r="AE45" s="371"/>
      <c r="AF45" s="371"/>
      <c r="AG45" s="371"/>
      <c r="AH45" s="371"/>
      <c r="AI45" s="371"/>
      <c r="AJ45" s="372"/>
    </row>
    <row r="46" spans="1:36" ht="13.5">
      <c r="A46" s="488"/>
      <c r="B46" s="504"/>
      <c r="C46" s="405"/>
      <c r="D46" s="405"/>
      <c r="E46" s="405"/>
      <c r="F46" s="405"/>
      <c r="G46" s="405"/>
      <c r="H46" s="405"/>
      <c r="I46" s="405"/>
      <c r="J46" s="405"/>
      <c r="K46" s="405"/>
      <c r="L46" s="405"/>
      <c r="M46" s="405"/>
      <c r="N46" s="405"/>
      <c r="O46" s="406"/>
      <c r="P46" s="406"/>
      <c r="Q46" s="500" t="s">
        <v>191</v>
      </c>
      <c r="R46" s="501"/>
      <c r="S46" s="501"/>
      <c r="T46" s="501"/>
      <c r="U46" s="501"/>
      <c r="V46" s="501"/>
      <c r="W46" s="501"/>
      <c r="X46" s="501"/>
      <c r="Y46" s="501"/>
      <c r="Z46" s="501"/>
      <c r="AA46" s="501"/>
      <c r="AB46" s="501"/>
      <c r="AC46" s="501"/>
      <c r="AD46" s="501"/>
      <c r="AE46" s="501"/>
      <c r="AF46" s="501"/>
      <c r="AG46" s="501"/>
      <c r="AH46" s="501"/>
      <c r="AI46" s="501"/>
      <c r="AJ46" s="502"/>
    </row>
    <row r="47" spans="1:36" ht="22.5" customHeight="1">
      <c r="A47" s="488"/>
      <c r="B47" s="504"/>
      <c r="C47" s="405"/>
      <c r="D47" s="405"/>
      <c r="E47" s="405"/>
      <c r="F47" s="405"/>
      <c r="G47" s="405"/>
      <c r="H47" s="405"/>
      <c r="I47" s="405"/>
      <c r="J47" s="405"/>
      <c r="K47" s="405"/>
      <c r="L47" s="405"/>
      <c r="M47" s="405"/>
      <c r="N47" s="405"/>
      <c r="O47" s="406"/>
      <c r="P47" s="406"/>
      <c r="Q47" s="389"/>
      <c r="R47" s="390"/>
      <c r="S47" s="390"/>
      <c r="T47" s="390"/>
      <c r="U47" s="390"/>
      <c r="V47" s="390"/>
      <c r="W47" s="390"/>
      <c r="X47" s="390"/>
      <c r="Y47" s="390"/>
      <c r="Z47" s="390"/>
      <c r="AA47" s="390"/>
      <c r="AB47" s="390"/>
      <c r="AC47" s="390"/>
      <c r="AD47" s="390"/>
      <c r="AE47" s="390"/>
      <c r="AF47" s="390"/>
      <c r="AG47" s="390"/>
      <c r="AH47" s="390"/>
      <c r="AI47" s="390"/>
      <c r="AJ47" s="391"/>
    </row>
    <row r="48" spans="1:36" ht="22.5" customHeight="1">
      <c r="A48" s="488"/>
      <c r="B48" s="504"/>
      <c r="C48" s="405"/>
      <c r="D48" s="405"/>
      <c r="E48" s="405"/>
      <c r="F48" s="405"/>
      <c r="G48" s="405"/>
      <c r="H48" s="405"/>
      <c r="I48" s="405"/>
      <c r="J48" s="405"/>
      <c r="K48" s="405"/>
      <c r="L48" s="405"/>
      <c r="M48" s="405"/>
      <c r="N48" s="405"/>
      <c r="O48" s="406"/>
      <c r="P48" s="406"/>
      <c r="Q48" s="392"/>
      <c r="R48" s="393"/>
      <c r="S48" s="393"/>
      <c r="T48" s="393"/>
      <c r="U48" s="393"/>
      <c r="V48" s="393"/>
      <c r="W48" s="393"/>
      <c r="X48" s="393"/>
      <c r="Y48" s="393"/>
      <c r="Z48" s="393"/>
      <c r="AA48" s="393"/>
      <c r="AB48" s="393"/>
      <c r="AC48" s="393"/>
      <c r="AD48" s="393"/>
      <c r="AE48" s="393"/>
      <c r="AF48" s="393"/>
      <c r="AG48" s="393"/>
      <c r="AH48" s="393"/>
      <c r="AI48" s="393"/>
      <c r="AJ48" s="394"/>
    </row>
    <row r="49" spans="1:36" ht="22.5" customHeight="1">
      <c r="A49" s="505"/>
      <c r="B49" s="506"/>
      <c r="C49" s="407"/>
      <c r="D49" s="407"/>
      <c r="E49" s="407"/>
      <c r="F49" s="407"/>
      <c r="G49" s="407"/>
      <c r="H49" s="407"/>
      <c r="I49" s="407"/>
      <c r="J49" s="407"/>
      <c r="K49" s="407"/>
      <c r="L49" s="407"/>
      <c r="M49" s="407"/>
      <c r="N49" s="407"/>
      <c r="O49" s="408"/>
      <c r="P49" s="408"/>
      <c r="Q49" s="395"/>
      <c r="R49" s="396"/>
      <c r="S49" s="396"/>
      <c r="T49" s="396"/>
      <c r="U49" s="396"/>
      <c r="V49" s="396"/>
      <c r="W49" s="396"/>
      <c r="X49" s="396"/>
      <c r="Y49" s="396"/>
      <c r="Z49" s="396"/>
      <c r="AA49" s="396"/>
      <c r="AB49" s="396"/>
      <c r="AC49" s="396"/>
      <c r="AD49" s="396"/>
      <c r="AE49" s="396"/>
      <c r="AF49" s="396"/>
      <c r="AG49" s="396"/>
      <c r="AH49" s="396"/>
      <c r="AI49" s="396"/>
      <c r="AJ49" s="397"/>
    </row>
    <row r="50" spans="1:36" s="11" customFormat="1" ht="15" customHeight="1">
      <c r="A50" s="22" t="s">
        <v>27</v>
      </c>
      <c r="B50" s="490" t="s">
        <v>60</v>
      </c>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row>
    <row r="51" spans="1:36" s="11" customFormat="1" ht="15" customHeight="1">
      <c r="A51" s="22" t="s">
        <v>27</v>
      </c>
      <c r="B51" s="490" t="s">
        <v>61</v>
      </c>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row>
    <row r="52" spans="1:36" s="11" customFormat="1" ht="15" customHeight="1">
      <c r="A52" s="22" t="s">
        <v>27</v>
      </c>
      <c r="B52" s="490" t="s">
        <v>62</v>
      </c>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row>
    <row r="53" spans="1:36" s="11" customFormat="1" ht="15" customHeight="1">
      <c r="A53" s="22" t="s">
        <v>27</v>
      </c>
      <c r="B53" s="490" t="s">
        <v>67</v>
      </c>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row>
    <row r="54" spans="1:36" s="12" customFormat="1" ht="15" customHeight="1">
      <c r="A54" s="23"/>
      <c r="B54" s="490" t="s">
        <v>65</v>
      </c>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row>
    <row r="55" spans="1:36" s="11" customFormat="1" ht="15" customHeight="1">
      <c r="A55" s="22"/>
      <c r="B55" s="490" t="s">
        <v>66</v>
      </c>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row>
    <row r="56" spans="1:36" s="12" customFormat="1" ht="15" customHeight="1">
      <c r="A56" s="23" t="s">
        <v>28</v>
      </c>
      <c r="B56" s="490" t="s">
        <v>63</v>
      </c>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row>
    <row r="57" spans="1:36" s="11" customFormat="1" ht="15" customHeight="1">
      <c r="A57" s="22"/>
      <c r="B57" s="490" t="s">
        <v>52</v>
      </c>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row>
    <row r="58" spans="1:36" s="12" customFormat="1" ht="15" customHeight="1">
      <c r="A58" s="23"/>
      <c r="B58" s="490" t="s">
        <v>53</v>
      </c>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row>
    <row r="59" spans="1:36" s="11" customFormat="1" ht="15" customHeight="1">
      <c r="A59" s="22"/>
      <c r="B59" s="490" t="s">
        <v>29</v>
      </c>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row>
    <row r="60" spans="1:36" s="11" customFormat="1" ht="15" customHeight="1">
      <c r="A60" s="22" t="s">
        <v>27</v>
      </c>
      <c r="B60" s="490" t="s">
        <v>64</v>
      </c>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row>
    <row r="61" spans="1:36" s="11" customFormat="1" ht="15" customHeight="1">
      <c r="A61" s="22"/>
      <c r="B61" s="490" t="s">
        <v>54</v>
      </c>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row>
    <row r="62" spans="1:36" ht="13.5" customHeight="1">
      <c r="A62" s="24"/>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36" ht="7.5" customHeight="1">
      <c r="A63" s="10"/>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8"/>
    </row>
    <row r="64" spans="1:36" ht="18.75" customHeight="1">
      <c r="A64" s="511" t="s">
        <v>55</v>
      </c>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3"/>
    </row>
    <row r="65" spans="1:36" ht="13.5" customHeight="1">
      <c r="A65" s="6"/>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7"/>
    </row>
    <row r="66" spans="1:36" ht="18.75" customHeight="1">
      <c r="A66" s="6"/>
      <c r="B66" s="5"/>
      <c r="C66" s="5"/>
      <c r="D66" s="5"/>
      <c r="F66" s="510" t="s">
        <v>35</v>
      </c>
      <c r="G66" s="510"/>
      <c r="H66" s="485"/>
      <c r="I66" s="485"/>
      <c r="J66" s="5" t="s">
        <v>5</v>
      </c>
      <c r="K66" s="485"/>
      <c r="L66" s="485"/>
      <c r="M66" s="5" t="s">
        <v>4</v>
      </c>
      <c r="N66" s="485"/>
      <c r="O66" s="485"/>
      <c r="P66" s="5" t="s">
        <v>3</v>
      </c>
      <c r="R66" s="517" t="s">
        <v>2</v>
      </c>
      <c r="S66" s="517"/>
      <c r="T66" s="517"/>
      <c r="U66" s="517"/>
      <c r="V66" s="495"/>
      <c r="W66" s="495"/>
      <c r="X66" s="495"/>
      <c r="Y66" s="495"/>
      <c r="Z66" s="495"/>
      <c r="AA66" s="495"/>
      <c r="AB66" s="495"/>
      <c r="AC66" s="495"/>
      <c r="AD66" s="495"/>
      <c r="AE66" s="495"/>
      <c r="AF66" s="495"/>
      <c r="AG66" s="495"/>
      <c r="AH66" s="495"/>
      <c r="AI66" s="495"/>
      <c r="AJ66" s="498"/>
    </row>
    <row r="67" spans="1:36" ht="13.5">
      <c r="A67" s="6"/>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7"/>
    </row>
    <row r="68" spans="1:36" ht="18.75" customHeight="1">
      <c r="A68" s="6"/>
      <c r="B68" s="5"/>
      <c r="C68" s="5"/>
      <c r="D68" s="5"/>
      <c r="E68" s="5"/>
      <c r="F68" s="5"/>
      <c r="G68" s="5"/>
      <c r="H68" s="5"/>
      <c r="I68" s="5"/>
      <c r="J68" s="5"/>
      <c r="K68" s="5"/>
      <c r="L68" s="5"/>
      <c r="M68" s="5"/>
      <c r="N68" s="5"/>
      <c r="O68" s="5"/>
      <c r="P68" s="5"/>
      <c r="R68" s="517" t="s">
        <v>1</v>
      </c>
      <c r="S68" s="517"/>
      <c r="T68" s="517"/>
      <c r="U68" s="517"/>
      <c r="V68" s="495"/>
      <c r="W68" s="496"/>
      <c r="X68" s="496"/>
      <c r="Y68" s="496"/>
      <c r="Z68" s="496"/>
      <c r="AA68" s="496"/>
      <c r="AB68" s="496"/>
      <c r="AC68" s="496"/>
      <c r="AD68" s="496"/>
      <c r="AE68" s="496"/>
      <c r="AF68" s="496"/>
      <c r="AG68" s="497" t="s">
        <v>0</v>
      </c>
      <c r="AH68" s="497"/>
      <c r="AI68" s="510"/>
      <c r="AJ68" s="504"/>
    </row>
    <row r="69" spans="1:36" ht="13.5" customHeight="1">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2"/>
    </row>
  </sheetData>
  <sheetProtection password="C659" sheet="1" objects="1" scenarios="1" insertColumns="0" insertRows="0" selectLockedCells="1"/>
  <mergeCells count="129">
    <mergeCell ref="B61:AJ61"/>
    <mergeCell ref="B60:AJ60"/>
    <mergeCell ref="A1:G1"/>
    <mergeCell ref="AA36:AI36"/>
    <mergeCell ref="A17:E19"/>
    <mergeCell ref="L18:N18"/>
    <mergeCell ref="O18:AJ18"/>
    <mergeCell ref="B58:AJ58"/>
    <mergeCell ref="C42:Z42"/>
    <mergeCell ref="Q44:AJ44"/>
    <mergeCell ref="R68:U68"/>
    <mergeCell ref="B56:AJ56"/>
    <mergeCell ref="B55:AJ55"/>
    <mergeCell ref="C40:Z40"/>
    <mergeCell ref="AA40:AI40"/>
    <mergeCell ref="F66:G66"/>
    <mergeCell ref="C41:Z41"/>
    <mergeCell ref="N66:O66"/>
    <mergeCell ref="B59:AJ59"/>
    <mergeCell ref="R66:U66"/>
    <mergeCell ref="B52:AJ52"/>
    <mergeCell ref="B51:AJ51"/>
    <mergeCell ref="A44:B49"/>
    <mergeCell ref="AA43:AG43"/>
    <mergeCell ref="C32:Z32"/>
    <mergeCell ref="AI68:AJ68"/>
    <mergeCell ref="A64:AJ64"/>
    <mergeCell ref="H66:I66"/>
    <mergeCell ref="AA37:AI37"/>
    <mergeCell ref="C38:Z38"/>
    <mergeCell ref="V68:AF68"/>
    <mergeCell ref="AG68:AH68"/>
    <mergeCell ref="V66:AJ66"/>
    <mergeCell ref="B54:AJ54"/>
    <mergeCell ref="A39:B39"/>
    <mergeCell ref="AA42:AI42"/>
    <mergeCell ref="Q46:AJ46"/>
    <mergeCell ref="B53:AJ53"/>
    <mergeCell ref="AA41:AI41"/>
    <mergeCell ref="B50:AJ50"/>
    <mergeCell ref="K66:L66"/>
    <mergeCell ref="A22:B22"/>
    <mergeCell ref="A24:B24"/>
    <mergeCell ref="F19:H19"/>
    <mergeCell ref="I19:R19"/>
    <mergeCell ref="A28:B28"/>
    <mergeCell ref="B57:AJ57"/>
    <mergeCell ref="AA31:AI31"/>
    <mergeCell ref="C31:Z31"/>
    <mergeCell ref="C36:Z36"/>
    <mergeCell ref="C25:Q25"/>
    <mergeCell ref="R25:AI25"/>
    <mergeCell ref="C26:T26"/>
    <mergeCell ref="S19:U19"/>
    <mergeCell ref="A12:E14"/>
    <mergeCell ref="I14:R14"/>
    <mergeCell ref="V14:AJ14"/>
    <mergeCell ref="F14:H14"/>
    <mergeCell ref="O13:AJ13"/>
    <mergeCell ref="I15:U15"/>
    <mergeCell ref="A35:B35"/>
    <mergeCell ref="A25:B25"/>
    <mergeCell ref="C28:Z28"/>
    <mergeCell ref="C29:Z29"/>
    <mergeCell ref="A10:E11"/>
    <mergeCell ref="I10:AJ10"/>
    <mergeCell ref="U27:AI27"/>
    <mergeCell ref="U26:AI26"/>
    <mergeCell ref="C27:T27"/>
    <mergeCell ref="F18:K18"/>
    <mergeCell ref="C30:Z30"/>
    <mergeCell ref="A23:B23"/>
    <mergeCell ref="AA6:AJ7"/>
    <mergeCell ref="C23:Q23"/>
    <mergeCell ref="U23:V23"/>
    <mergeCell ref="U6:Z7"/>
    <mergeCell ref="I11:AJ11"/>
    <mergeCell ref="V19:AJ19"/>
    <mergeCell ref="C22:Q22"/>
    <mergeCell ref="F16:H16"/>
    <mergeCell ref="AB23:AC23"/>
    <mergeCell ref="Z3:AA3"/>
    <mergeCell ref="H3:V3"/>
    <mergeCell ref="AH20:AJ20"/>
    <mergeCell ref="AD20:AF20"/>
    <mergeCell ref="A20:AB20"/>
    <mergeCell ref="F11:H11"/>
    <mergeCell ref="F13:K13"/>
    <mergeCell ref="F10:H10"/>
    <mergeCell ref="A15:E16"/>
    <mergeCell ref="I16:U16"/>
    <mergeCell ref="S14:U14"/>
    <mergeCell ref="G12:H12"/>
    <mergeCell ref="J12:L12"/>
    <mergeCell ref="M12:AJ12"/>
    <mergeCell ref="F15:H15"/>
    <mergeCell ref="L13:N13"/>
    <mergeCell ref="V15:X16"/>
    <mergeCell ref="Y15:AJ16"/>
    <mergeCell ref="G17:H17"/>
    <mergeCell ref="R24:AI24"/>
    <mergeCell ref="C24:D24"/>
    <mergeCell ref="J17:L17"/>
    <mergeCell ref="M17:AJ17"/>
    <mergeCell ref="R22:AJ22"/>
    <mergeCell ref="X23:Y23"/>
    <mergeCell ref="AD23:AE23"/>
    <mergeCell ref="AG23:AH23"/>
    <mergeCell ref="S23:T23"/>
    <mergeCell ref="J33:AJ33"/>
    <mergeCell ref="Q47:AJ49"/>
    <mergeCell ref="C37:Z37"/>
    <mergeCell ref="AI23:AJ23"/>
    <mergeCell ref="C44:P49"/>
    <mergeCell ref="C43:Z43"/>
    <mergeCell ref="AA30:AI30"/>
    <mergeCell ref="J34:L34"/>
    <mergeCell ref="AI34:AJ34"/>
    <mergeCell ref="M34:AH34"/>
    <mergeCell ref="Q45:AJ45"/>
    <mergeCell ref="AA28:AI28"/>
    <mergeCell ref="AA35:AI35"/>
    <mergeCell ref="AA39:AI39"/>
    <mergeCell ref="C39:Z39"/>
    <mergeCell ref="C35:Z35"/>
    <mergeCell ref="C33:H34"/>
    <mergeCell ref="AA29:AI29"/>
    <mergeCell ref="AA32:AB32"/>
    <mergeCell ref="AA38:AI38"/>
  </mergeCells>
  <dataValidations count="8">
    <dataValidation type="textLength" operator="equal" allowBlank="1" showInputMessage="1" showErrorMessage="1" errorTitle="事業所番号が10桁ではありません。" error="10桁で入力してください。" sqref="AA6">
      <formula1>10</formula1>
    </dataValidation>
    <dataValidation type="textLength" operator="equal" allowBlank="1" showInputMessage="1" showErrorMessage="1" errorTitle="4桁で入力されていません。" error="4桁で入力してください。" sqref="J12:L12 J17:L17">
      <formula1>4</formula1>
    </dataValidation>
    <dataValidation type="textLength" operator="equal" allowBlank="1" showInputMessage="1" showErrorMessage="1" errorTitle="3桁で入力されていません。" error="3桁で入力してください。" sqref="G12:H12 G17:H17">
      <formula1>3</formula1>
    </dataValidation>
    <dataValidation type="list" allowBlank="1" showInputMessage="1" showErrorMessage="1" sqref="AK22:AN22">
      <formula1>"　,介護職員処遇改善加算（Ⅰ）,介護職員処遇改善加算（Ⅱ）,介護職員処遇改善加算（Ⅲ）,介護職員処遇改善加算（Ⅳ）"</formula1>
    </dataValidation>
    <dataValidation type="list" allowBlank="1" showInputMessage="1" showErrorMessage="1" sqref="R22:AJ22">
      <formula1>"　,介護職員等特定処遇改善加算（Ⅰ）,介護職員等特定処遇改善加算(Ⅰ)(Ⅱ),介護職員等特定処遇改善加算（Ⅱ）"</formula1>
    </dataValidation>
    <dataValidation type="list" allowBlank="1" showInputMessage="1" showErrorMessage="1" sqref="U23:V23">
      <formula1>"元,2"</formula1>
    </dataValidation>
    <dataValidation type="list" allowBlank="1" showInputMessage="1" showErrorMessage="1" sqref="X23:Y23 AG23:AH23">
      <formula1>"　,4,5,6,7,8,9,10,11,12,1,2,3"</formula1>
    </dataValidation>
    <dataValidation type="list" allowBlank="1" showInputMessage="1" showErrorMessage="1" sqref="AD23:AE23">
      <formula1>"　,31,1,2,3"</formula1>
    </dataValidation>
  </dataValidations>
  <printOptions horizontalCentered="1"/>
  <pageMargins left="0.5905511811023623" right="0.5905511811023623" top="0.7874015748031497" bottom="0.7874015748031497" header="0.31496062992125984" footer="0.31496062992125984"/>
  <pageSetup horizontalDpi="600" verticalDpi="600" orientation="portrait" paperSize="9" scale="75" r:id="rId4"/>
  <rowBreaks count="1" manualBreakCount="1">
    <brk id="49" max="3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G197"/>
  <sheetViews>
    <sheetView showGridLines="0" view="pageBreakPreview" zoomScale="40" zoomScaleNormal="40" zoomScaleSheetLayoutView="40" zoomScalePageLayoutView="0" workbookViewId="0" topLeftCell="A1">
      <selection activeCell="I184" sqref="I184:K184"/>
    </sheetView>
  </sheetViews>
  <sheetFormatPr defaultColWidth="8.796875" defaultRowHeight="14.25"/>
  <cols>
    <col min="1" max="1" width="1" style="106" customWidth="1"/>
    <col min="2" max="2" width="3.59765625" style="106" customWidth="1"/>
    <col min="3" max="3" width="10.19921875" style="106" customWidth="1"/>
    <col min="4" max="4" width="3.5" style="106" customWidth="1"/>
    <col min="5" max="5" width="3.59765625" style="106" customWidth="1"/>
    <col min="6" max="6" width="14.8984375" style="106" customWidth="1"/>
    <col min="7" max="7" width="3.19921875" style="106" customWidth="1"/>
    <col min="8" max="8" width="11.09765625" style="112" customWidth="1"/>
    <col min="9" max="10" width="3.3984375" style="112" customWidth="1"/>
    <col min="11" max="44" width="3.3984375" style="106" customWidth="1"/>
    <col min="45" max="45" width="13.09765625" style="106" customWidth="1"/>
    <col min="46" max="46" width="4" style="112" customWidth="1"/>
    <col min="47" max="47" width="9" style="106" customWidth="1"/>
    <col min="48" max="48" width="12.69921875" style="106" customWidth="1"/>
    <col min="49" max="49" width="2.8984375" style="106" customWidth="1"/>
    <col min="50" max="16384" width="9" style="106" customWidth="1"/>
  </cols>
  <sheetData>
    <row r="1" spans="2:45" ht="16.5">
      <c r="B1" s="107" t="s">
        <v>198</v>
      </c>
      <c r="E1" s="108"/>
      <c r="F1" s="108"/>
      <c r="G1" s="108"/>
      <c r="H1" s="108"/>
      <c r="I1" s="108"/>
      <c r="J1" s="108"/>
      <c r="K1" s="109"/>
      <c r="L1" s="109"/>
      <c r="M1" s="109"/>
      <c r="N1" s="110"/>
      <c r="O1" s="110"/>
      <c r="P1" s="110"/>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11" t="s">
        <v>199</v>
      </c>
    </row>
    <row r="2" spans="1:45" ht="7.5" customHeight="1">
      <c r="A2" s="113"/>
      <c r="B2" s="113"/>
      <c r="C2" s="113"/>
      <c r="D2" s="113"/>
      <c r="E2" s="113"/>
      <c r="F2" s="113"/>
      <c r="G2" s="113"/>
      <c r="H2" s="114"/>
      <c r="I2" s="114"/>
      <c r="J2" s="114"/>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row>
    <row r="3" spans="1:45" ht="14.25">
      <c r="A3" s="115"/>
      <c r="B3" s="116" t="s">
        <v>200</v>
      </c>
      <c r="C3" s="115"/>
      <c r="E3" s="117"/>
      <c r="F3" s="117"/>
      <c r="G3" s="117"/>
      <c r="H3" s="118"/>
      <c r="I3" s="118"/>
      <c r="J3" s="118"/>
      <c r="K3" s="119"/>
      <c r="L3" s="119"/>
      <c r="M3" s="119"/>
      <c r="N3" s="119"/>
      <c r="O3" s="119"/>
      <c r="P3" s="119"/>
      <c r="Q3" s="119"/>
      <c r="R3" s="119"/>
      <c r="S3" s="119"/>
      <c r="T3" s="119"/>
      <c r="U3" s="119"/>
      <c r="V3" s="119"/>
      <c r="W3" s="119"/>
      <c r="X3" s="119"/>
      <c r="Y3" s="119"/>
      <c r="Z3" s="119"/>
      <c r="AA3" s="119"/>
      <c r="AB3" s="119"/>
      <c r="AC3" s="119"/>
      <c r="AD3" s="119"/>
      <c r="AE3" s="119"/>
      <c r="AF3" s="120"/>
      <c r="AG3" s="120"/>
      <c r="AH3" s="120"/>
      <c r="AI3" s="119"/>
      <c r="AJ3" s="119"/>
      <c r="AK3" s="119"/>
      <c r="AL3" s="119"/>
      <c r="AM3" s="119"/>
      <c r="AN3" s="119"/>
      <c r="AO3" s="119"/>
      <c r="AP3" s="119"/>
      <c r="AQ3" s="119"/>
      <c r="AR3" s="121"/>
      <c r="AS3" s="122" t="s">
        <v>201</v>
      </c>
    </row>
    <row r="4" spans="1:46" ht="12" customHeight="1">
      <c r="A4" s="115"/>
      <c r="B4" s="123"/>
      <c r="C4" s="124"/>
      <c r="D4" s="125"/>
      <c r="E4" s="125"/>
      <c r="F4" s="125"/>
      <c r="G4" s="125"/>
      <c r="H4" s="126" t="s">
        <v>202</v>
      </c>
      <c r="I4" s="689" t="s">
        <v>203</v>
      </c>
      <c r="J4" s="690"/>
      <c r="K4" s="691"/>
      <c r="L4" s="689" t="s">
        <v>204</v>
      </c>
      <c r="M4" s="690"/>
      <c r="N4" s="691"/>
      <c r="O4" s="689" t="s">
        <v>205</v>
      </c>
      <c r="P4" s="690"/>
      <c r="Q4" s="691"/>
      <c r="R4" s="689" t="s">
        <v>206</v>
      </c>
      <c r="S4" s="690"/>
      <c r="T4" s="691"/>
      <c r="U4" s="689" t="s">
        <v>207</v>
      </c>
      <c r="V4" s="690"/>
      <c r="W4" s="691"/>
      <c r="X4" s="689" t="s">
        <v>208</v>
      </c>
      <c r="Y4" s="690"/>
      <c r="Z4" s="691"/>
      <c r="AA4" s="689" t="s">
        <v>209</v>
      </c>
      <c r="AB4" s="690"/>
      <c r="AC4" s="691"/>
      <c r="AD4" s="689" t="s">
        <v>210</v>
      </c>
      <c r="AE4" s="690"/>
      <c r="AF4" s="691"/>
      <c r="AG4" s="689" t="s">
        <v>211</v>
      </c>
      <c r="AH4" s="690"/>
      <c r="AI4" s="691"/>
      <c r="AJ4" s="689" t="s">
        <v>212</v>
      </c>
      <c r="AK4" s="690"/>
      <c r="AL4" s="691"/>
      <c r="AM4" s="689" t="s">
        <v>213</v>
      </c>
      <c r="AN4" s="690"/>
      <c r="AO4" s="691"/>
      <c r="AP4" s="689" t="s">
        <v>214</v>
      </c>
      <c r="AQ4" s="690"/>
      <c r="AR4" s="691"/>
      <c r="AS4" s="672" t="s">
        <v>92</v>
      </c>
      <c r="AT4" s="127"/>
    </row>
    <row r="5" spans="1:46" ht="12" customHeight="1">
      <c r="A5" s="115"/>
      <c r="B5" s="674" t="s">
        <v>215</v>
      </c>
      <c r="C5" s="675"/>
      <c r="D5" s="128"/>
      <c r="E5" s="128"/>
      <c r="F5" s="128"/>
      <c r="G5" s="128"/>
      <c r="H5" s="129"/>
      <c r="I5" s="692"/>
      <c r="J5" s="693"/>
      <c r="K5" s="694"/>
      <c r="L5" s="692"/>
      <c r="M5" s="693"/>
      <c r="N5" s="694"/>
      <c r="O5" s="692"/>
      <c r="P5" s="693"/>
      <c r="Q5" s="694"/>
      <c r="R5" s="692"/>
      <c r="S5" s="693"/>
      <c r="T5" s="694"/>
      <c r="U5" s="692"/>
      <c r="V5" s="693"/>
      <c r="W5" s="694"/>
      <c r="X5" s="692"/>
      <c r="Y5" s="693"/>
      <c r="Z5" s="694"/>
      <c r="AA5" s="692"/>
      <c r="AB5" s="693"/>
      <c r="AC5" s="694"/>
      <c r="AD5" s="692"/>
      <c r="AE5" s="693"/>
      <c r="AF5" s="694"/>
      <c r="AG5" s="692"/>
      <c r="AH5" s="693"/>
      <c r="AI5" s="694"/>
      <c r="AJ5" s="692"/>
      <c r="AK5" s="693"/>
      <c r="AL5" s="694"/>
      <c r="AM5" s="692"/>
      <c r="AN5" s="693"/>
      <c r="AO5" s="694"/>
      <c r="AP5" s="692"/>
      <c r="AQ5" s="693"/>
      <c r="AR5" s="694"/>
      <c r="AS5" s="673"/>
      <c r="AT5" s="127"/>
    </row>
    <row r="6" spans="1:46" ht="18" customHeight="1">
      <c r="A6" s="115"/>
      <c r="B6" s="130"/>
      <c r="C6" s="676" t="s">
        <v>216</v>
      </c>
      <c r="D6" s="677"/>
      <c r="E6" s="677"/>
      <c r="F6" s="677"/>
      <c r="G6" s="677"/>
      <c r="H6" s="678"/>
      <c r="I6" s="698"/>
      <c r="J6" s="699"/>
      <c r="K6" s="700"/>
      <c r="L6" s="698"/>
      <c r="M6" s="699"/>
      <c r="N6" s="700"/>
      <c r="O6" s="698"/>
      <c r="P6" s="699"/>
      <c r="Q6" s="700"/>
      <c r="R6" s="698"/>
      <c r="S6" s="699"/>
      <c r="T6" s="700"/>
      <c r="U6" s="698"/>
      <c r="V6" s="699"/>
      <c r="W6" s="700"/>
      <c r="X6" s="698"/>
      <c r="Y6" s="699"/>
      <c r="Z6" s="700"/>
      <c r="AA6" s="698"/>
      <c r="AB6" s="699"/>
      <c r="AC6" s="700"/>
      <c r="AD6" s="698"/>
      <c r="AE6" s="699"/>
      <c r="AF6" s="700"/>
      <c r="AG6" s="698"/>
      <c r="AH6" s="699"/>
      <c r="AI6" s="700"/>
      <c r="AJ6" s="698"/>
      <c r="AK6" s="699"/>
      <c r="AL6" s="700"/>
      <c r="AM6" s="698"/>
      <c r="AN6" s="699"/>
      <c r="AO6" s="700"/>
      <c r="AP6" s="698"/>
      <c r="AQ6" s="699"/>
      <c r="AR6" s="700"/>
      <c r="AS6" s="131">
        <f>SUM(I6:AQ6)</f>
        <v>0</v>
      </c>
      <c r="AT6" s="127"/>
    </row>
    <row r="7" spans="1:46" ht="18" customHeight="1">
      <c r="A7" s="115"/>
      <c r="B7" s="132"/>
      <c r="C7" s="679" t="s">
        <v>217</v>
      </c>
      <c r="D7" s="680"/>
      <c r="E7" s="680"/>
      <c r="F7" s="680"/>
      <c r="G7" s="680"/>
      <c r="H7" s="681"/>
      <c r="I7" s="701"/>
      <c r="J7" s="702"/>
      <c r="K7" s="703"/>
      <c r="L7" s="701"/>
      <c r="M7" s="702"/>
      <c r="N7" s="703"/>
      <c r="O7" s="701"/>
      <c r="P7" s="702"/>
      <c r="Q7" s="703"/>
      <c r="R7" s="701"/>
      <c r="S7" s="702"/>
      <c r="T7" s="703"/>
      <c r="U7" s="701"/>
      <c r="V7" s="702"/>
      <c r="W7" s="703"/>
      <c r="X7" s="701"/>
      <c r="Y7" s="702"/>
      <c r="Z7" s="703"/>
      <c r="AA7" s="701"/>
      <c r="AB7" s="702"/>
      <c r="AC7" s="703"/>
      <c r="AD7" s="701"/>
      <c r="AE7" s="702"/>
      <c r="AF7" s="703"/>
      <c r="AG7" s="701"/>
      <c r="AH7" s="702"/>
      <c r="AI7" s="703"/>
      <c r="AJ7" s="701"/>
      <c r="AK7" s="702"/>
      <c r="AL7" s="703"/>
      <c r="AM7" s="701"/>
      <c r="AN7" s="702"/>
      <c r="AO7" s="703"/>
      <c r="AP7" s="701"/>
      <c r="AQ7" s="702"/>
      <c r="AR7" s="703"/>
      <c r="AS7" s="133">
        <f>SUM(I7:AR7)</f>
        <v>0</v>
      </c>
      <c r="AT7" s="127"/>
    </row>
    <row r="8" spans="1:46" ht="18.75" customHeight="1">
      <c r="A8" s="115"/>
      <c r="B8" s="134"/>
      <c r="C8" s="682" t="s">
        <v>218</v>
      </c>
      <c r="D8" s="682"/>
      <c r="E8" s="682"/>
      <c r="F8" s="682"/>
      <c r="G8" s="682"/>
      <c r="H8" s="683"/>
      <c r="I8" s="704">
        <f>SUM(I6:K7)</f>
        <v>0</v>
      </c>
      <c r="J8" s="705"/>
      <c r="K8" s="706"/>
      <c r="L8" s="704">
        <f>SUM(L6:N7)</f>
        <v>0</v>
      </c>
      <c r="M8" s="705"/>
      <c r="N8" s="706"/>
      <c r="O8" s="704">
        <f>SUM(O6:Q7)</f>
        <v>0</v>
      </c>
      <c r="P8" s="705"/>
      <c r="Q8" s="706"/>
      <c r="R8" s="704">
        <f>SUM(R6:T7)</f>
        <v>0</v>
      </c>
      <c r="S8" s="705"/>
      <c r="T8" s="706"/>
      <c r="U8" s="704">
        <f>SUM(U6:W7)</f>
        <v>0</v>
      </c>
      <c r="V8" s="705"/>
      <c r="W8" s="706"/>
      <c r="X8" s="704">
        <f>SUM(X6:Z7)</f>
        <v>0</v>
      </c>
      <c r="Y8" s="705"/>
      <c r="Z8" s="706"/>
      <c r="AA8" s="704">
        <f>SUM(AA6:AC7)</f>
        <v>0</v>
      </c>
      <c r="AB8" s="705"/>
      <c r="AC8" s="706"/>
      <c r="AD8" s="704">
        <f>SUM(AD6:AF7)</f>
        <v>0</v>
      </c>
      <c r="AE8" s="705"/>
      <c r="AF8" s="706"/>
      <c r="AG8" s="704">
        <f>SUM(AG6:AI7)</f>
        <v>0</v>
      </c>
      <c r="AH8" s="705"/>
      <c r="AI8" s="706"/>
      <c r="AJ8" s="704">
        <f>SUM(AJ6:AL7)</f>
        <v>0</v>
      </c>
      <c r="AK8" s="705"/>
      <c r="AL8" s="706"/>
      <c r="AM8" s="704">
        <f>SUM(AM6:AO7)</f>
        <v>0</v>
      </c>
      <c r="AN8" s="705"/>
      <c r="AO8" s="706"/>
      <c r="AP8" s="704">
        <f>SUM(AP6:AR7)</f>
        <v>0</v>
      </c>
      <c r="AQ8" s="705"/>
      <c r="AR8" s="706"/>
      <c r="AS8" s="135">
        <f>SUM(I8:AR8)</f>
        <v>0</v>
      </c>
      <c r="AT8" s="127"/>
    </row>
    <row r="9" spans="1:45" ht="9" customHeight="1">
      <c r="A9" s="113"/>
      <c r="B9" s="113"/>
      <c r="C9" s="113"/>
      <c r="D9" s="113"/>
      <c r="E9" s="113"/>
      <c r="F9" s="113"/>
      <c r="G9" s="113"/>
      <c r="H9" s="114"/>
      <c r="I9" s="114"/>
      <c r="J9" s="114"/>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row>
    <row r="10" spans="1:46" ht="5.25" customHeight="1">
      <c r="A10" s="136"/>
      <c r="B10" s="136"/>
      <c r="C10" s="136"/>
      <c r="D10" s="136"/>
      <c r="E10" s="136"/>
      <c r="F10" s="136"/>
      <c r="G10" s="136"/>
      <c r="H10" s="137"/>
      <c r="I10" s="137"/>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9"/>
      <c r="AS10" s="138"/>
      <c r="AT10" s="138"/>
    </row>
    <row r="11" spans="1:45" ht="19.5" customHeight="1">
      <c r="A11" s="115"/>
      <c r="B11" s="116" t="s">
        <v>273</v>
      </c>
      <c r="C11" s="115"/>
      <c r="E11" s="117"/>
      <c r="F11" s="140"/>
      <c r="G11" s="117"/>
      <c r="H11" s="118"/>
      <c r="I11" s="118"/>
      <c r="J11" s="118"/>
      <c r="K11" s="119"/>
      <c r="L11" s="119"/>
      <c r="M11" s="119"/>
      <c r="N11" s="119"/>
      <c r="O11" s="119"/>
      <c r="P11" s="119"/>
      <c r="Q11" s="141"/>
      <c r="R11" s="141"/>
      <c r="S11" s="141"/>
      <c r="T11" s="142"/>
      <c r="U11" s="142"/>
      <c r="V11" s="142"/>
      <c r="W11" s="142"/>
      <c r="X11" s="142"/>
      <c r="Y11" s="142"/>
      <c r="Z11" s="142"/>
      <c r="AA11" s="142"/>
      <c r="AB11" s="142"/>
      <c r="AC11" s="142"/>
      <c r="AD11" s="142"/>
      <c r="AE11" s="142"/>
      <c r="AF11" s="119"/>
      <c r="AG11" s="119"/>
      <c r="AH11" s="119"/>
      <c r="AI11" s="119"/>
      <c r="AJ11" s="119"/>
      <c r="AK11" s="119"/>
      <c r="AL11" s="119"/>
      <c r="AM11" s="119"/>
      <c r="AN11" s="119"/>
      <c r="AO11" s="119"/>
      <c r="AP11" s="119"/>
      <c r="AQ11" s="119"/>
      <c r="AR11" s="121"/>
      <c r="AS11" s="122" t="s">
        <v>201</v>
      </c>
    </row>
    <row r="12" spans="1:45" ht="13.5" customHeight="1">
      <c r="A12" s="115"/>
      <c r="B12" s="684" t="s">
        <v>219</v>
      </c>
      <c r="C12" s="684"/>
      <c r="D12" s="686" t="s">
        <v>220</v>
      </c>
      <c r="E12" s="687"/>
      <c r="F12" s="687"/>
      <c r="G12" s="687"/>
      <c r="H12" s="688"/>
      <c r="I12" s="663">
        <f>'【No.1】別紙様式３'!X23</f>
        <v>0</v>
      </c>
      <c r="J12" s="664"/>
      <c r="K12" s="665"/>
      <c r="L12" s="663">
        <f>IF(I12='【No.1】別紙様式３'!$AG$23,"",IF(I12="","",IF(I12=12,1,I12+1)))</f>
      </c>
      <c r="M12" s="664"/>
      <c r="N12" s="665"/>
      <c r="O12" s="663">
        <f>IF(L12='【No.1】別紙様式３'!$AG$23,"",IF(L12="","",IF(L12=12,1,L12+1)))</f>
      </c>
      <c r="P12" s="664"/>
      <c r="Q12" s="665"/>
      <c r="R12" s="663">
        <f>IF(O12='【No.1】別紙様式３'!$AG$23,"",IF(O12="","",IF(O12=12,1,O12+1)))</f>
      </c>
      <c r="S12" s="664"/>
      <c r="T12" s="665"/>
      <c r="U12" s="663">
        <f>IF(R12='【No.1】別紙様式３'!$AG$23,"",IF(R12="","",IF(R12=12,1,R12+1)))</f>
      </c>
      <c r="V12" s="664"/>
      <c r="W12" s="665"/>
      <c r="X12" s="663">
        <f>IF(U12='【No.1】別紙様式３'!$AG$23,"",IF(U12="","",IF(U12=12,1,U12+1)))</f>
      </c>
      <c r="Y12" s="664"/>
      <c r="Z12" s="665"/>
      <c r="AA12" s="663">
        <f>IF(X12='【No.1】別紙様式３'!$AG$23,"",IF(X12="","",IF(X12=12,1,X12+1)))</f>
      </c>
      <c r="AB12" s="664"/>
      <c r="AC12" s="665"/>
      <c r="AD12" s="663">
        <f>IF(AA12='【No.1】別紙様式３'!$AG$23,"",IF(AA12="","",IF(AA12=12,1,AA12+1)))</f>
      </c>
      <c r="AE12" s="664"/>
      <c r="AF12" s="665"/>
      <c r="AG12" s="663">
        <f>IF(AD12='【No.1】別紙様式３'!$AG$23,"",IF(AD12="","",IF(AD12=12,1,AD12+1)))</f>
      </c>
      <c r="AH12" s="664"/>
      <c r="AI12" s="665"/>
      <c r="AJ12" s="663">
        <f>IF(AG12='【No.1】別紙様式３'!$AG$23,"",IF(AG12="","",IF(AG12=12,1,AG12+1)))</f>
      </c>
      <c r="AK12" s="664"/>
      <c r="AL12" s="665"/>
      <c r="AM12" s="663">
        <f>IF(AJ12='【No.1】別紙様式３'!$AG$23,"",IF(AJ12="","",IF(AJ12=12,1,AJ12+1)))</f>
      </c>
      <c r="AN12" s="664"/>
      <c r="AO12" s="665"/>
      <c r="AP12" s="663">
        <f>IF(AM12='【No.1】別紙様式３'!$AG$23,"",IF(AM12="","",IF(AM12=12,1,AM12+1)))</f>
      </c>
      <c r="AQ12" s="664"/>
      <c r="AR12" s="665"/>
      <c r="AS12" s="600" t="s">
        <v>221</v>
      </c>
    </row>
    <row r="13" spans="1:45" ht="12">
      <c r="A13" s="115"/>
      <c r="B13" s="685"/>
      <c r="C13" s="685"/>
      <c r="D13" s="650" t="s">
        <v>222</v>
      </c>
      <c r="E13" s="651"/>
      <c r="F13" s="651"/>
      <c r="G13" s="651"/>
      <c r="H13" s="652"/>
      <c r="I13" s="666"/>
      <c r="J13" s="667"/>
      <c r="K13" s="668"/>
      <c r="L13" s="666"/>
      <c r="M13" s="667"/>
      <c r="N13" s="668"/>
      <c r="O13" s="666"/>
      <c r="P13" s="667"/>
      <c r="Q13" s="668"/>
      <c r="R13" s="666"/>
      <c r="S13" s="667"/>
      <c r="T13" s="668"/>
      <c r="U13" s="666"/>
      <c r="V13" s="667"/>
      <c r="W13" s="668"/>
      <c r="X13" s="666"/>
      <c r="Y13" s="667"/>
      <c r="Z13" s="668"/>
      <c r="AA13" s="666"/>
      <c r="AB13" s="667"/>
      <c r="AC13" s="668"/>
      <c r="AD13" s="666"/>
      <c r="AE13" s="667"/>
      <c r="AF13" s="668"/>
      <c r="AG13" s="666"/>
      <c r="AH13" s="667"/>
      <c r="AI13" s="668"/>
      <c r="AJ13" s="666"/>
      <c r="AK13" s="667"/>
      <c r="AL13" s="668"/>
      <c r="AM13" s="666"/>
      <c r="AN13" s="667"/>
      <c r="AO13" s="668"/>
      <c r="AP13" s="666"/>
      <c r="AQ13" s="667"/>
      <c r="AR13" s="668"/>
      <c r="AS13" s="601"/>
    </row>
    <row r="14" spans="1:59" ht="13.5" customHeight="1">
      <c r="A14" s="115"/>
      <c r="B14" s="661" t="s">
        <v>223</v>
      </c>
      <c r="C14" s="662"/>
      <c r="D14" s="628" t="s">
        <v>224</v>
      </c>
      <c r="E14" s="628" t="s">
        <v>225</v>
      </c>
      <c r="F14" s="631"/>
      <c r="G14" s="626" t="s">
        <v>290</v>
      </c>
      <c r="H14" s="627"/>
      <c r="I14" s="695">
        <f>+I16+I18+I20</f>
        <v>0</v>
      </c>
      <c r="J14" s="696"/>
      <c r="K14" s="697"/>
      <c r="L14" s="695">
        <f>+L16+L18+L20</f>
        <v>0</v>
      </c>
      <c r="M14" s="696"/>
      <c r="N14" s="697"/>
      <c r="O14" s="695">
        <f>+O16+O18+O20</f>
        <v>0</v>
      </c>
      <c r="P14" s="696"/>
      <c r="Q14" s="697"/>
      <c r="R14" s="695">
        <f>+R16+R18+R20</f>
        <v>0</v>
      </c>
      <c r="S14" s="696"/>
      <c r="T14" s="697"/>
      <c r="U14" s="695">
        <f>+U16+U18+U20</f>
        <v>0</v>
      </c>
      <c r="V14" s="696"/>
      <c r="W14" s="697"/>
      <c r="X14" s="695">
        <f>+X16+X18+X20</f>
        <v>0</v>
      </c>
      <c r="Y14" s="696"/>
      <c r="Z14" s="697"/>
      <c r="AA14" s="695">
        <f>+AA16+AA18+AA20</f>
        <v>0</v>
      </c>
      <c r="AB14" s="696"/>
      <c r="AC14" s="697"/>
      <c r="AD14" s="695">
        <f>+AD16+AD18+AD20</f>
        <v>0</v>
      </c>
      <c r="AE14" s="696"/>
      <c r="AF14" s="697"/>
      <c r="AG14" s="695">
        <f>+AG16+AG18+AG20</f>
        <v>0</v>
      </c>
      <c r="AH14" s="696"/>
      <c r="AI14" s="697"/>
      <c r="AJ14" s="695">
        <f>+AJ16+AJ18+AJ20</f>
        <v>0</v>
      </c>
      <c r="AK14" s="696"/>
      <c r="AL14" s="697"/>
      <c r="AM14" s="695">
        <f>+AM16+AM18+AM20</f>
        <v>0</v>
      </c>
      <c r="AN14" s="696"/>
      <c r="AO14" s="697"/>
      <c r="AP14" s="695">
        <f>+AP16+AP18+AP20</f>
        <v>0</v>
      </c>
      <c r="AQ14" s="696"/>
      <c r="AR14" s="697"/>
      <c r="AS14" s="144">
        <f>SUM(I14:AQ14)</f>
        <v>0</v>
      </c>
      <c r="AT14" s="118"/>
      <c r="AU14" s="119"/>
      <c r="AV14" s="119"/>
      <c r="AW14" s="119"/>
      <c r="AX14" s="119"/>
      <c r="AY14" s="119"/>
      <c r="AZ14" s="119"/>
      <c r="BA14" s="119"/>
      <c r="BB14" s="119"/>
      <c r="BC14" s="119"/>
      <c r="BD14" s="119"/>
      <c r="BE14" s="119"/>
      <c r="BF14" s="121"/>
      <c r="BG14" s="115"/>
    </row>
    <row r="15" spans="1:59" ht="13.5" customHeight="1">
      <c r="A15" s="115"/>
      <c r="B15" s="526"/>
      <c r="C15" s="527"/>
      <c r="D15" s="629"/>
      <c r="E15" s="629"/>
      <c r="F15" s="632"/>
      <c r="G15" s="145"/>
      <c r="H15" s="146" t="s">
        <v>226</v>
      </c>
      <c r="I15" s="669">
        <f>+I17+I19+I21</f>
        <v>0</v>
      </c>
      <c r="J15" s="670"/>
      <c r="K15" s="671"/>
      <c r="L15" s="669">
        <f>+L17+L19+L21</f>
        <v>0</v>
      </c>
      <c r="M15" s="670"/>
      <c r="N15" s="671"/>
      <c r="O15" s="669">
        <f>+O17+O19+O21</f>
        <v>0</v>
      </c>
      <c r="P15" s="670"/>
      <c r="Q15" s="671"/>
      <c r="R15" s="669">
        <f>+R17+R19+R21</f>
        <v>0</v>
      </c>
      <c r="S15" s="670"/>
      <c r="T15" s="671"/>
      <c r="U15" s="669">
        <f>+U17+U19+U21</f>
        <v>0</v>
      </c>
      <c r="V15" s="670"/>
      <c r="W15" s="671"/>
      <c r="X15" s="669">
        <f>+X17+X19+X21</f>
        <v>0</v>
      </c>
      <c r="Y15" s="670"/>
      <c r="Z15" s="671"/>
      <c r="AA15" s="669">
        <f>+AA17+AA19+AA21</f>
        <v>0</v>
      </c>
      <c r="AB15" s="670"/>
      <c r="AC15" s="671"/>
      <c r="AD15" s="669">
        <f>+AD17+AD19+AD21</f>
        <v>0</v>
      </c>
      <c r="AE15" s="670"/>
      <c r="AF15" s="671"/>
      <c r="AG15" s="669">
        <f>+AG17+AG19+AG21</f>
        <v>0</v>
      </c>
      <c r="AH15" s="670"/>
      <c r="AI15" s="671"/>
      <c r="AJ15" s="669">
        <f>+AJ17+AJ19+AJ21</f>
        <v>0</v>
      </c>
      <c r="AK15" s="670"/>
      <c r="AL15" s="671"/>
      <c r="AM15" s="669">
        <f>+AM17+AM19+AM21</f>
        <v>0</v>
      </c>
      <c r="AN15" s="670"/>
      <c r="AO15" s="671"/>
      <c r="AP15" s="669">
        <f>+AP17+AP19+AP21</f>
        <v>0</v>
      </c>
      <c r="AQ15" s="670"/>
      <c r="AR15" s="671"/>
      <c r="AS15" s="147">
        <f>SUM(I15:AQ15)</f>
        <v>0</v>
      </c>
      <c r="AT15" s="118"/>
      <c r="AU15" s="119"/>
      <c r="AV15" s="119"/>
      <c r="AW15" s="119"/>
      <c r="AX15" s="119"/>
      <c r="AY15" s="119"/>
      <c r="AZ15" s="119"/>
      <c r="BA15" s="119"/>
      <c r="BB15" s="119"/>
      <c r="BC15" s="119"/>
      <c r="BD15" s="119"/>
      <c r="BE15" s="119"/>
      <c r="BF15" s="121"/>
      <c r="BG15" s="115"/>
    </row>
    <row r="16" spans="1:59" ht="13.5" customHeight="1">
      <c r="A16" s="115"/>
      <c r="B16" s="526"/>
      <c r="C16" s="527"/>
      <c r="D16" s="629"/>
      <c r="E16" s="629"/>
      <c r="F16" s="632"/>
      <c r="G16" s="626" t="s">
        <v>270</v>
      </c>
      <c r="H16" s="627"/>
      <c r="I16" s="656"/>
      <c r="J16" s="657"/>
      <c r="K16" s="658"/>
      <c r="L16" s="656"/>
      <c r="M16" s="657"/>
      <c r="N16" s="658"/>
      <c r="O16" s="656"/>
      <c r="P16" s="657"/>
      <c r="Q16" s="658"/>
      <c r="R16" s="656"/>
      <c r="S16" s="657"/>
      <c r="T16" s="658"/>
      <c r="U16" s="656"/>
      <c r="V16" s="657"/>
      <c r="W16" s="658"/>
      <c r="X16" s="656"/>
      <c r="Y16" s="657"/>
      <c r="Z16" s="658"/>
      <c r="AA16" s="656"/>
      <c r="AB16" s="657"/>
      <c r="AC16" s="658"/>
      <c r="AD16" s="656"/>
      <c r="AE16" s="657"/>
      <c r="AF16" s="658"/>
      <c r="AG16" s="656"/>
      <c r="AH16" s="657"/>
      <c r="AI16" s="658"/>
      <c r="AJ16" s="656"/>
      <c r="AK16" s="657"/>
      <c r="AL16" s="658"/>
      <c r="AM16" s="656"/>
      <c r="AN16" s="657"/>
      <c r="AO16" s="658"/>
      <c r="AP16" s="656"/>
      <c r="AQ16" s="657"/>
      <c r="AR16" s="658"/>
      <c r="AS16" s="144">
        <f aca="true" t="shared" si="0" ref="AS16:AS49">SUM(I16:AR16)</f>
        <v>0</v>
      </c>
      <c r="AT16" s="118"/>
      <c r="AU16" s="119"/>
      <c r="AV16" s="119"/>
      <c r="AW16" s="119"/>
      <c r="AX16" s="119"/>
      <c r="AY16" s="119"/>
      <c r="AZ16" s="119"/>
      <c r="BA16" s="119"/>
      <c r="BB16" s="119"/>
      <c r="BC16" s="119"/>
      <c r="BD16" s="119"/>
      <c r="BE16" s="119"/>
      <c r="BF16" s="121"/>
      <c r="BG16" s="115"/>
    </row>
    <row r="17" spans="1:59" ht="13.5" customHeight="1">
      <c r="A17" s="115"/>
      <c r="B17" s="526"/>
      <c r="C17" s="527"/>
      <c r="D17" s="629"/>
      <c r="E17" s="629"/>
      <c r="F17" s="632"/>
      <c r="G17" s="145"/>
      <c r="H17" s="146" t="s">
        <v>226</v>
      </c>
      <c r="I17" s="707"/>
      <c r="J17" s="708"/>
      <c r="K17" s="709"/>
      <c r="L17" s="653"/>
      <c r="M17" s="654"/>
      <c r="N17" s="655"/>
      <c r="O17" s="653"/>
      <c r="P17" s="654"/>
      <c r="Q17" s="655"/>
      <c r="R17" s="653"/>
      <c r="S17" s="654"/>
      <c r="T17" s="655"/>
      <c r="U17" s="653"/>
      <c r="V17" s="654"/>
      <c r="W17" s="655"/>
      <c r="X17" s="653"/>
      <c r="Y17" s="654"/>
      <c r="Z17" s="655"/>
      <c r="AA17" s="653"/>
      <c r="AB17" s="654"/>
      <c r="AC17" s="655"/>
      <c r="AD17" s="653"/>
      <c r="AE17" s="654"/>
      <c r="AF17" s="655"/>
      <c r="AG17" s="653"/>
      <c r="AH17" s="654"/>
      <c r="AI17" s="655"/>
      <c r="AJ17" s="653"/>
      <c r="AK17" s="654"/>
      <c r="AL17" s="655"/>
      <c r="AM17" s="653"/>
      <c r="AN17" s="654"/>
      <c r="AO17" s="655"/>
      <c r="AP17" s="653"/>
      <c r="AQ17" s="654"/>
      <c r="AR17" s="655"/>
      <c r="AS17" s="147">
        <f t="shared" si="0"/>
        <v>0</v>
      </c>
      <c r="AT17" s="118"/>
      <c r="AU17" s="119"/>
      <c r="AV17" s="119"/>
      <c r="AW17" s="119"/>
      <c r="AX17" s="119"/>
      <c r="AY17" s="119"/>
      <c r="AZ17" s="119"/>
      <c r="BA17" s="119"/>
      <c r="BB17" s="119"/>
      <c r="BC17" s="119"/>
      <c r="BD17" s="119"/>
      <c r="BE17" s="119"/>
      <c r="BF17" s="121"/>
      <c r="BG17" s="115"/>
    </row>
    <row r="18" spans="1:59" ht="13.5" customHeight="1">
      <c r="A18" s="115"/>
      <c r="B18" s="526"/>
      <c r="C18" s="527"/>
      <c r="D18" s="629"/>
      <c r="E18" s="629"/>
      <c r="F18" s="632"/>
      <c r="G18" s="626" t="s">
        <v>271</v>
      </c>
      <c r="H18" s="627"/>
      <c r="I18" s="710"/>
      <c r="J18" s="711"/>
      <c r="K18" s="712"/>
      <c r="L18" s="656"/>
      <c r="M18" s="657"/>
      <c r="N18" s="658"/>
      <c r="O18" s="656"/>
      <c r="P18" s="657"/>
      <c r="Q18" s="658"/>
      <c r="R18" s="656"/>
      <c r="S18" s="657"/>
      <c r="T18" s="658"/>
      <c r="U18" s="656"/>
      <c r="V18" s="657"/>
      <c r="W18" s="658"/>
      <c r="X18" s="656"/>
      <c r="Y18" s="657"/>
      <c r="Z18" s="658"/>
      <c r="AA18" s="656"/>
      <c r="AB18" s="657"/>
      <c r="AC18" s="658"/>
      <c r="AD18" s="656"/>
      <c r="AE18" s="657"/>
      <c r="AF18" s="658"/>
      <c r="AG18" s="656"/>
      <c r="AH18" s="657"/>
      <c r="AI18" s="658"/>
      <c r="AJ18" s="656"/>
      <c r="AK18" s="657"/>
      <c r="AL18" s="658"/>
      <c r="AM18" s="656"/>
      <c r="AN18" s="657"/>
      <c r="AO18" s="658"/>
      <c r="AP18" s="656"/>
      <c r="AQ18" s="657"/>
      <c r="AR18" s="658"/>
      <c r="AS18" s="144">
        <f t="shared" si="0"/>
        <v>0</v>
      </c>
      <c r="AT18" s="118"/>
      <c r="AU18" s="119"/>
      <c r="AV18" s="119"/>
      <c r="AW18" s="119"/>
      <c r="AX18" s="119"/>
      <c r="AY18" s="119"/>
      <c r="AZ18" s="119"/>
      <c r="BA18" s="119"/>
      <c r="BB18" s="119"/>
      <c r="BC18" s="119"/>
      <c r="BD18" s="119"/>
      <c r="BE18" s="119"/>
      <c r="BF18" s="121"/>
      <c r="BG18" s="115"/>
    </row>
    <row r="19" spans="1:59" ht="13.5" customHeight="1">
      <c r="A19" s="115"/>
      <c r="B19" s="526"/>
      <c r="C19" s="527"/>
      <c r="D19" s="629"/>
      <c r="E19" s="629"/>
      <c r="F19" s="632"/>
      <c r="G19" s="145"/>
      <c r="H19" s="146" t="s">
        <v>226</v>
      </c>
      <c r="I19" s="707"/>
      <c r="J19" s="708"/>
      <c r="K19" s="709"/>
      <c r="L19" s="653"/>
      <c r="M19" s="654"/>
      <c r="N19" s="655"/>
      <c r="O19" s="653"/>
      <c r="P19" s="654"/>
      <c r="Q19" s="655"/>
      <c r="R19" s="653"/>
      <c r="S19" s="654"/>
      <c r="T19" s="655"/>
      <c r="U19" s="653"/>
      <c r="V19" s="654"/>
      <c r="W19" s="655"/>
      <c r="X19" s="653"/>
      <c r="Y19" s="654"/>
      <c r="Z19" s="655"/>
      <c r="AA19" s="653"/>
      <c r="AB19" s="654"/>
      <c r="AC19" s="655"/>
      <c r="AD19" s="653"/>
      <c r="AE19" s="654"/>
      <c r="AF19" s="655"/>
      <c r="AG19" s="653"/>
      <c r="AH19" s="654"/>
      <c r="AI19" s="655"/>
      <c r="AJ19" s="653"/>
      <c r="AK19" s="654"/>
      <c r="AL19" s="655"/>
      <c r="AM19" s="653"/>
      <c r="AN19" s="654"/>
      <c r="AO19" s="655"/>
      <c r="AP19" s="653"/>
      <c r="AQ19" s="654"/>
      <c r="AR19" s="655"/>
      <c r="AS19" s="147">
        <f t="shared" si="0"/>
        <v>0</v>
      </c>
      <c r="AT19" s="118"/>
      <c r="AU19" s="119"/>
      <c r="AV19" s="119"/>
      <c r="AW19" s="119"/>
      <c r="AX19" s="119"/>
      <c r="AY19" s="119"/>
      <c r="AZ19" s="119"/>
      <c r="BA19" s="119"/>
      <c r="BB19" s="119"/>
      <c r="BC19" s="119"/>
      <c r="BD19" s="119"/>
      <c r="BE19" s="119"/>
      <c r="BF19" s="121"/>
      <c r="BG19" s="115"/>
    </row>
    <row r="20" spans="1:59" ht="12">
      <c r="A20" s="115"/>
      <c r="B20" s="526"/>
      <c r="C20" s="527"/>
      <c r="D20" s="629"/>
      <c r="E20" s="629"/>
      <c r="F20" s="632"/>
      <c r="G20" s="626" t="s">
        <v>272</v>
      </c>
      <c r="H20" s="627"/>
      <c r="I20" s="710"/>
      <c r="J20" s="711"/>
      <c r="K20" s="712"/>
      <c r="L20" s="656"/>
      <c r="M20" s="657"/>
      <c r="N20" s="658"/>
      <c r="O20" s="656"/>
      <c r="P20" s="657"/>
      <c r="Q20" s="658"/>
      <c r="R20" s="656"/>
      <c r="S20" s="657"/>
      <c r="T20" s="658"/>
      <c r="U20" s="656"/>
      <c r="V20" s="657"/>
      <c r="W20" s="658"/>
      <c r="X20" s="656"/>
      <c r="Y20" s="657"/>
      <c r="Z20" s="658"/>
      <c r="AA20" s="656"/>
      <c r="AB20" s="657"/>
      <c r="AC20" s="658"/>
      <c r="AD20" s="656"/>
      <c r="AE20" s="657"/>
      <c r="AF20" s="658"/>
      <c r="AG20" s="656"/>
      <c r="AH20" s="657"/>
      <c r="AI20" s="658"/>
      <c r="AJ20" s="656"/>
      <c r="AK20" s="657"/>
      <c r="AL20" s="658"/>
      <c r="AM20" s="656"/>
      <c r="AN20" s="657"/>
      <c r="AO20" s="658"/>
      <c r="AP20" s="656"/>
      <c r="AQ20" s="657"/>
      <c r="AR20" s="658"/>
      <c r="AS20" s="144">
        <f t="shared" si="0"/>
        <v>0</v>
      </c>
      <c r="AT20" s="118"/>
      <c r="AU20" s="119"/>
      <c r="AV20" s="119"/>
      <c r="AW20" s="119"/>
      <c r="AX20" s="119"/>
      <c r="AY20" s="119"/>
      <c r="AZ20" s="119"/>
      <c r="BA20" s="119"/>
      <c r="BB20" s="119"/>
      <c r="BC20" s="119"/>
      <c r="BD20" s="119"/>
      <c r="BE20" s="119"/>
      <c r="BF20" s="121"/>
      <c r="BG20" s="115"/>
    </row>
    <row r="21" spans="1:59" ht="12">
      <c r="A21" s="115"/>
      <c r="B21" s="526"/>
      <c r="C21" s="527"/>
      <c r="D21" s="629"/>
      <c r="E21" s="630"/>
      <c r="F21" s="633"/>
      <c r="G21" s="145"/>
      <c r="H21" s="146" t="s">
        <v>226</v>
      </c>
      <c r="I21" s="707"/>
      <c r="J21" s="708"/>
      <c r="K21" s="709"/>
      <c r="L21" s="653"/>
      <c r="M21" s="654"/>
      <c r="N21" s="655"/>
      <c r="O21" s="653"/>
      <c r="P21" s="654"/>
      <c r="Q21" s="655"/>
      <c r="R21" s="653"/>
      <c r="S21" s="654"/>
      <c r="T21" s="655"/>
      <c r="U21" s="653"/>
      <c r="V21" s="654"/>
      <c r="W21" s="655"/>
      <c r="X21" s="653"/>
      <c r="Y21" s="654"/>
      <c r="Z21" s="655"/>
      <c r="AA21" s="653"/>
      <c r="AB21" s="654"/>
      <c r="AC21" s="655"/>
      <c r="AD21" s="653"/>
      <c r="AE21" s="654"/>
      <c r="AF21" s="655"/>
      <c r="AG21" s="653"/>
      <c r="AH21" s="654"/>
      <c r="AI21" s="655"/>
      <c r="AJ21" s="653"/>
      <c r="AK21" s="654"/>
      <c r="AL21" s="655"/>
      <c r="AM21" s="653"/>
      <c r="AN21" s="654"/>
      <c r="AO21" s="655"/>
      <c r="AP21" s="653"/>
      <c r="AQ21" s="654"/>
      <c r="AR21" s="655"/>
      <c r="AS21" s="147">
        <f t="shared" si="0"/>
        <v>0</v>
      </c>
      <c r="AT21" s="118"/>
      <c r="AU21" s="119"/>
      <c r="AV21" s="119"/>
      <c r="AW21" s="119"/>
      <c r="AX21" s="119"/>
      <c r="AY21" s="119"/>
      <c r="AZ21" s="119"/>
      <c r="BA21" s="119"/>
      <c r="BB21" s="119"/>
      <c r="BC21" s="119"/>
      <c r="BD21" s="119"/>
      <c r="BE21" s="119"/>
      <c r="BF21" s="121"/>
      <c r="BG21" s="115"/>
    </row>
    <row r="22" spans="1:59" ht="12">
      <c r="A22" s="115"/>
      <c r="B22" s="526"/>
      <c r="C22" s="527"/>
      <c r="D22" s="629"/>
      <c r="E22" s="628" t="s">
        <v>227</v>
      </c>
      <c r="F22" s="631"/>
      <c r="G22" s="626" t="s">
        <v>290</v>
      </c>
      <c r="H22" s="627"/>
      <c r="I22" s="695">
        <f>+I24+I26+I28</f>
        <v>0</v>
      </c>
      <c r="J22" s="696"/>
      <c r="K22" s="697"/>
      <c r="L22" s="695">
        <f>+L24+L26+L28</f>
        <v>0</v>
      </c>
      <c r="M22" s="696"/>
      <c r="N22" s="697"/>
      <c r="O22" s="695">
        <f>+O24+O26+O28</f>
        <v>0</v>
      </c>
      <c r="P22" s="696"/>
      <c r="Q22" s="697"/>
      <c r="R22" s="695">
        <f>+R24+R26+R28</f>
        <v>0</v>
      </c>
      <c r="S22" s="696"/>
      <c r="T22" s="697"/>
      <c r="U22" s="695">
        <f>+U24+U26+U28</f>
        <v>0</v>
      </c>
      <c r="V22" s="696"/>
      <c r="W22" s="697"/>
      <c r="X22" s="695">
        <f>+X24+X26+X28</f>
        <v>0</v>
      </c>
      <c r="Y22" s="696"/>
      <c r="Z22" s="697"/>
      <c r="AA22" s="695">
        <f>+AA24+AA26+AA28</f>
        <v>0</v>
      </c>
      <c r="AB22" s="696"/>
      <c r="AC22" s="697"/>
      <c r="AD22" s="695">
        <f>+AD24+AD26+AD28</f>
        <v>0</v>
      </c>
      <c r="AE22" s="696"/>
      <c r="AF22" s="697"/>
      <c r="AG22" s="695">
        <f>+AG24+AG26+AG28</f>
        <v>0</v>
      </c>
      <c r="AH22" s="696"/>
      <c r="AI22" s="697"/>
      <c r="AJ22" s="695">
        <f>+AJ24+AJ26+AJ28</f>
        <v>0</v>
      </c>
      <c r="AK22" s="696"/>
      <c r="AL22" s="697"/>
      <c r="AM22" s="695">
        <f>+AM24+AM26+AM28</f>
        <v>0</v>
      </c>
      <c r="AN22" s="696"/>
      <c r="AO22" s="697"/>
      <c r="AP22" s="695">
        <f>+AP24+AP26+AP28</f>
        <v>0</v>
      </c>
      <c r="AQ22" s="696"/>
      <c r="AR22" s="697"/>
      <c r="AS22" s="144">
        <f t="shared" si="0"/>
        <v>0</v>
      </c>
      <c r="AT22" s="118"/>
      <c r="AU22" s="119"/>
      <c r="AV22" s="119"/>
      <c r="AW22" s="119"/>
      <c r="AX22" s="119"/>
      <c r="AY22" s="119"/>
      <c r="AZ22" s="119"/>
      <c r="BA22" s="119"/>
      <c r="BB22" s="119"/>
      <c r="BC22" s="119"/>
      <c r="BD22" s="119"/>
      <c r="BE22" s="119"/>
      <c r="BF22" s="121"/>
      <c r="BG22" s="115"/>
    </row>
    <row r="23" spans="1:59" ht="12">
      <c r="A23" s="115"/>
      <c r="B23" s="526"/>
      <c r="C23" s="527"/>
      <c r="D23" s="629"/>
      <c r="E23" s="629"/>
      <c r="F23" s="632"/>
      <c r="G23" s="145"/>
      <c r="H23" s="146" t="s">
        <v>226</v>
      </c>
      <c r="I23" s="669">
        <f>+I25+I27+I29</f>
        <v>0</v>
      </c>
      <c r="J23" s="670"/>
      <c r="K23" s="671"/>
      <c r="L23" s="669">
        <f>+L25+L27+L29</f>
        <v>0</v>
      </c>
      <c r="M23" s="670"/>
      <c r="N23" s="671"/>
      <c r="O23" s="669">
        <f>+O25+O27+O29</f>
        <v>0</v>
      </c>
      <c r="P23" s="670"/>
      <c r="Q23" s="671"/>
      <c r="R23" s="669">
        <f>+R25+R27+R29</f>
        <v>0</v>
      </c>
      <c r="S23" s="670"/>
      <c r="T23" s="671"/>
      <c r="U23" s="669">
        <f>+U25+U27+U29</f>
        <v>0</v>
      </c>
      <c r="V23" s="670"/>
      <c r="W23" s="671"/>
      <c r="X23" s="669">
        <f>+X25+X27+X29</f>
        <v>0</v>
      </c>
      <c r="Y23" s="670"/>
      <c r="Z23" s="671"/>
      <c r="AA23" s="669">
        <f>+AA25+AA27+AA29</f>
        <v>0</v>
      </c>
      <c r="AB23" s="670"/>
      <c r="AC23" s="671"/>
      <c r="AD23" s="669">
        <f>+AD25+AD27+AD29</f>
        <v>0</v>
      </c>
      <c r="AE23" s="670"/>
      <c r="AF23" s="671"/>
      <c r="AG23" s="669">
        <f>+AG25+AG27+AG29</f>
        <v>0</v>
      </c>
      <c r="AH23" s="670"/>
      <c r="AI23" s="671"/>
      <c r="AJ23" s="669">
        <f>+AJ25+AJ27+AJ29</f>
        <v>0</v>
      </c>
      <c r="AK23" s="670"/>
      <c r="AL23" s="671"/>
      <c r="AM23" s="669">
        <f>+AM25+AM27+AM29</f>
        <v>0</v>
      </c>
      <c r="AN23" s="670"/>
      <c r="AO23" s="671"/>
      <c r="AP23" s="669">
        <f>+AP25+AP27+AP29</f>
        <v>0</v>
      </c>
      <c r="AQ23" s="670"/>
      <c r="AR23" s="671"/>
      <c r="AS23" s="147">
        <f t="shared" si="0"/>
        <v>0</v>
      </c>
      <c r="AT23" s="118"/>
      <c r="AU23" s="119"/>
      <c r="AV23" s="119"/>
      <c r="AW23" s="119"/>
      <c r="AX23" s="119"/>
      <c r="AY23" s="119"/>
      <c r="AZ23" s="119"/>
      <c r="BA23" s="119"/>
      <c r="BB23" s="119"/>
      <c r="BC23" s="119"/>
      <c r="BD23" s="119"/>
      <c r="BE23" s="119"/>
      <c r="BF23" s="121"/>
      <c r="BG23" s="115"/>
    </row>
    <row r="24" spans="1:59" ht="12">
      <c r="A24" s="115"/>
      <c r="B24" s="526"/>
      <c r="C24" s="527"/>
      <c r="D24" s="629"/>
      <c r="E24" s="629"/>
      <c r="F24" s="632"/>
      <c r="G24" s="626" t="s">
        <v>270</v>
      </c>
      <c r="H24" s="627"/>
      <c r="I24" s="656"/>
      <c r="J24" s="657"/>
      <c r="K24" s="658"/>
      <c r="L24" s="656"/>
      <c r="M24" s="657"/>
      <c r="N24" s="658"/>
      <c r="O24" s="656"/>
      <c r="P24" s="657"/>
      <c r="Q24" s="658"/>
      <c r="R24" s="656"/>
      <c r="S24" s="657"/>
      <c r="T24" s="658"/>
      <c r="U24" s="656"/>
      <c r="V24" s="657"/>
      <c r="W24" s="658"/>
      <c r="X24" s="656"/>
      <c r="Y24" s="657"/>
      <c r="Z24" s="658"/>
      <c r="AA24" s="656"/>
      <c r="AB24" s="657"/>
      <c r="AC24" s="658"/>
      <c r="AD24" s="656"/>
      <c r="AE24" s="657"/>
      <c r="AF24" s="658"/>
      <c r="AG24" s="656"/>
      <c r="AH24" s="657"/>
      <c r="AI24" s="658"/>
      <c r="AJ24" s="656"/>
      <c r="AK24" s="657"/>
      <c r="AL24" s="658"/>
      <c r="AM24" s="656"/>
      <c r="AN24" s="657"/>
      <c r="AO24" s="658"/>
      <c r="AP24" s="656"/>
      <c r="AQ24" s="657"/>
      <c r="AR24" s="658"/>
      <c r="AS24" s="144">
        <f t="shared" si="0"/>
        <v>0</v>
      </c>
      <c r="AT24" s="118"/>
      <c r="AU24" s="119"/>
      <c r="AV24" s="119"/>
      <c r="AW24" s="119"/>
      <c r="AX24" s="119"/>
      <c r="AY24" s="119"/>
      <c r="AZ24" s="119"/>
      <c r="BA24" s="119"/>
      <c r="BB24" s="119"/>
      <c r="BC24" s="119"/>
      <c r="BD24" s="119"/>
      <c r="BE24" s="119"/>
      <c r="BF24" s="121"/>
      <c r="BG24" s="115"/>
    </row>
    <row r="25" spans="1:59" ht="12">
      <c r="A25" s="115"/>
      <c r="B25" s="526"/>
      <c r="C25" s="527"/>
      <c r="D25" s="629"/>
      <c r="E25" s="629"/>
      <c r="F25" s="632"/>
      <c r="G25" s="145"/>
      <c r="H25" s="146" t="s">
        <v>226</v>
      </c>
      <c r="I25" s="707"/>
      <c r="J25" s="708"/>
      <c r="K25" s="709"/>
      <c r="L25" s="653"/>
      <c r="M25" s="654"/>
      <c r="N25" s="655"/>
      <c r="O25" s="653"/>
      <c r="P25" s="654"/>
      <c r="Q25" s="655"/>
      <c r="R25" s="653"/>
      <c r="S25" s="654"/>
      <c r="T25" s="655"/>
      <c r="U25" s="653"/>
      <c r="V25" s="654"/>
      <c r="W25" s="655"/>
      <c r="X25" s="653"/>
      <c r="Y25" s="654"/>
      <c r="Z25" s="655"/>
      <c r="AA25" s="653"/>
      <c r="AB25" s="654"/>
      <c r="AC25" s="655"/>
      <c r="AD25" s="653"/>
      <c r="AE25" s="654"/>
      <c r="AF25" s="655"/>
      <c r="AG25" s="653"/>
      <c r="AH25" s="654"/>
      <c r="AI25" s="655"/>
      <c r="AJ25" s="653"/>
      <c r="AK25" s="654"/>
      <c r="AL25" s="655"/>
      <c r="AM25" s="653"/>
      <c r="AN25" s="654"/>
      <c r="AO25" s="655"/>
      <c r="AP25" s="653"/>
      <c r="AQ25" s="654"/>
      <c r="AR25" s="655"/>
      <c r="AS25" s="147">
        <f t="shared" si="0"/>
        <v>0</v>
      </c>
      <c r="AT25" s="118"/>
      <c r="AU25" s="119"/>
      <c r="AV25" s="119"/>
      <c r="AW25" s="119"/>
      <c r="AX25" s="119"/>
      <c r="AY25" s="119"/>
      <c r="AZ25" s="119"/>
      <c r="BA25" s="119"/>
      <c r="BB25" s="119"/>
      <c r="BC25" s="119"/>
      <c r="BD25" s="119"/>
      <c r="BE25" s="119"/>
      <c r="BF25" s="121"/>
      <c r="BG25" s="115"/>
    </row>
    <row r="26" spans="1:59" ht="12">
      <c r="A26" s="115"/>
      <c r="B26" s="526"/>
      <c r="C26" s="527"/>
      <c r="D26" s="629"/>
      <c r="E26" s="629"/>
      <c r="F26" s="632"/>
      <c r="G26" s="626" t="s">
        <v>271</v>
      </c>
      <c r="H26" s="627"/>
      <c r="I26" s="713"/>
      <c r="J26" s="714"/>
      <c r="K26" s="715"/>
      <c r="L26" s="656"/>
      <c r="M26" s="657"/>
      <c r="N26" s="658"/>
      <c r="O26" s="656"/>
      <c r="P26" s="657"/>
      <c r="Q26" s="658"/>
      <c r="R26" s="656"/>
      <c r="S26" s="657"/>
      <c r="T26" s="658"/>
      <c r="U26" s="656"/>
      <c r="V26" s="657"/>
      <c r="W26" s="658"/>
      <c r="X26" s="656"/>
      <c r="Y26" s="657"/>
      <c r="Z26" s="658"/>
      <c r="AA26" s="656"/>
      <c r="AB26" s="657"/>
      <c r="AC26" s="658"/>
      <c r="AD26" s="656"/>
      <c r="AE26" s="657"/>
      <c r="AF26" s="658"/>
      <c r="AG26" s="656"/>
      <c r="AH26" s="657"/>
      <c r="AI26" s="658"/>
      <c r="AJ26" s="656"/>
      <c r="AK26" s="657"/>
      <c r="AL26" s="658"/>
      <c r="AM26" s="656"/>
      <c r="AN26" s="657"/>
      <c r="AO26" s="658"/>
      <c r="AP26" s="656"/>
      <c r="AQ26" s="657"/>
      <c r="AR26" s="658"/>
      <c r="AS26" s="144">
        <f t="shared" si="0"/>
        <v>0</v>
      </c>
      <c r="AT26" s="118"/>
      <c r="AU26" s="119"/>
      <c r="AV26" s="119"/>
      <c r="AW26" s="119"/>
      <c r="AX26" s="119"/>
      <c r="AY26" s="119"/>
      <c r="AZ26" s="119"/>
      <c r="BA26" s="119"/>
      <c r="BB26" s="119"/>
      <c r="BC26" s="119"/>
      <c r="BD26" s="119"/>
      <c r="BE26" s="119"/>
      <c r="BF26" s="121"/>
      <c r="BG26" s="115"/>
    </row>
    <row r="27" spans="1:59" ht="12">
      <c r="A27" s="115"/>
      <c r="B27" s="526"/>
      <c r="C27" s="527"/>
      <c r="D27" s="629"/>
      <c r="E27" s="629"/>
      <c r="F27" s="632"/>
      <c r="G27" s="145"/>
      <c r="H27" s="146" t="s">
        <v>226</v>
      </c>
      <c r="I27" s="707"/>
      <c r="J27" s="708"/>
      <c r="K27" s="709"/>
      <c r="L27" s="653"/>
      <c r="M27" s="654"/>
      <c r="N27" s="655"/>
      <c r="O27" s="653"/>
      <c r="P27" s="654"/>
      <c r="Q27" s="655"/>
      <c r="R27" s="653"/>
      <c r="S27" s="654"/>
      <c r="T27" s="655"/>
      <c r="U27" s="653"/>
      <c r="V27" s="654"/>
      <c r="W27" s="655"/>
      <c r="X27" s="653"/>
      <c r="Y27" s="654"/>
      <c r="Z27" s="655"/>
      <c r="AA27" s="653"/>
      <c r="AB27" s="654"/>
      <c r="AC27" s="655"/>
      <c r="AD27" s="653"/>
      <c r="AE27" s="654"/>
      <c r="AF27" s="655"/>
      <c r="AG27" s="653"/>
      <c r="AH27" s="654"/>
      <c r="AI27" s="655"/>
      <c r="AJ27" s="653"/>
      <c r="AK27" s="654"/>
      <c r="AL27" s="655"/>
      <c r="AM27" s="653"/>
      <c r="AN27" s="654"/>
      <c r="AO27" s="655"/>
      <c r="AP27" s="653"/>
      <c r="AQ27" s="654"/>
      <c r="AR27" s="655"/>
      <c r="AS27" s="147">
        <f t="shared" si="0"/>
        <v>0</v>
      </c>
      <c r="AT27" s="118"/>
      <c r="AU27" s="119"/>
      <c r="AV27" s="119"/>
      <c r="AW27" s="119"/>
      <c r="AX27" s="119"/>
      <c r="AY27" s="119"/>
      <c r="AZ27" s="119"/>
      <c r="BA27" s="119"/>
      <c r="BB27" s="119"/>
      <c r="BC27" s="119"/>
      <c r="BD27" s="119"/>
      <c r="BE27" s="119"/>
      <c r="BF27" s="121"/>
      <c r="BG27" s="115"/>
    </row>
    <row r="28" spans="1:59" ht="12">
      <c r="A28" s="115"/>
      <c r="B28" s="526"/>
      <c r="C28" s="527"/>
      <c r="D28" s="629"/>
      <c r="E28" s="629"/>
      <c r="F28" s="632"/>
      <c r="G28" s="626" t="s">
        <v>272</v>
      </c>
      <c r="H28" s="627"/>
      <c r="I28" s="713"/>
      <c r="J28" s="714"/>
      <c r="K28" s="715"/>
      <c r="L28" s="656"/>
      <c r="M28" s="657"/>
      <c r="N28" s="658"/>
      <c r="O28" s="656"/>
      <c r="P28" s="657"/>
      <c r="Q28" s="658"/>
      <c r="R28" s="656"/>
      <c r="S28" s="657"/>
      <c r="T28" s="658"/>
      <c r="U28" s="656"/>
      <c r="V28" s="657"/>
      <c r="W28" s="658"/>
      <c r="X28" s="656"/>
      <c r="Y28" s="657"/>
      <c r="Z28" s="658"/>
      <c r="AA28" s="656"/>
      <c r="AB28" s="657"/>
      <c r="AC28" s="658"/>
      <c r="AD28" s="656"/>
      <c r="AE28" s="657"/>
      <c r="AF28" s="658"/>
      <c r="AG28" s="656"/>
      <c r="AH28" s="657"/>
      <c r="AI28" s="658"/>
      <c r="AJ28" s="656"/>
      <c r="AK28" s="657"/>
      <c r="AL28" s="658"/>
      <c r="AM28" s="656"/>
      <c r="AN28" s="657"/>
      <c r="AO28" s="658"/>
      <c r="AP28" s="656"/>
      <c r="AQ28" s="657"/>
      <c r="AR28" s="658"/>
      <c r="AS28" s="144">
        <f t="shared" si="0"/>
        <v>0</v>
      </c>
      <c r="AT28" s="118"/>
      <c r="AU28" s="119"/>
      <c r="AV28" s="119"/>
      <c r="AW28" s="119"/>
      <c r="AX28" s="119"/>
      <c r="AY28" s="119"/>
      <c r="AZ28" s="119"/>
      <c r="BA28" s="119"/>
      <c r="BB28" s="119"/>
      <c r="BC28" s="119"/>
      <c r="BD28" s="119"/>
      <c r="BE28" s="119"/>
      <c r="BF28" s="121"/>
      <c r="BG28" s="115"/>
    </row>
    <row r="29" spans="1:59" ht="12">
      <c r="A29" s="115"/>
      <c r="B29" s="526"/>
      <c r="C29" s="527"/>
      <c r="D29" s="629"/>
      <c r="E29" s="630"/>
      <c r="F29" s="633"/>
      <c r="G29" s="145"/>
      <c r="H29" s="146" t="s">
        <v>226</v>
      </c>
      <c r="I29" s="707"/>
      <c r="J29" s="708"/>
      <c r="K29" s="709"/>
      <c r="L29" s="653"/>
      <c r="M29" s="654"/>
      <c r="N29" s="655"/>
      <c r="O29" s="653"/>
      <c r="P29" s="654"/>
      <c r="Q29" s="655"/>
      <c r="R29" s="653"/>
      <c r="S29" s="654"/>
      <c r="T29" s="655"/>
      <c r="U29" s="653"/>
      <c r="V29" s="654"/>
      <c r="W29" s="655"/>
      <c r="X29" s="653"/>
      <c r="Y29" s="654"/>
      <c r="Z29" s="655"/>
      <c r="AA29" s="653"/>
      <c r="AB29" s="654"/>
      <c r="AC29" s="655"/>
      <c r="AD29" s="653"/>
      <c r="AE29" s="654"/>
      <c r="AF29" s="655"/>
      <c r="AG29" s="653"/>
      <c r="AH29" s="654"/>
      <c r="AI29" s="655"/>
      <c r="AJ29" s="653"/>
      <c r="AK29" s="654"/>
      <c r="AL29" s="655"/>
      <c r="AM29" s="653"/>
      <c r="AN29" s="654"/>
      <c r="AO29" s="655"/>
      <c r="AP29" s="653"/>
      <c r="AQ29" s="654"/>
      <c r="AR29" s="655"/>
      <c r="AS29" s="147">
        <f t="shared" si="0"/>
        <v>0</v>
      </c>
      <c r="AT29" s="118"/>
      <c r="AU29" s="119"/>
      <c r="AV29" s="119"/>
      <c r="AW29" s="119"/>
      <c r="AX29" s="119"/>
      <c r="AY29" s="119"/>
      <c r="AZ29" s="119"/>
      <c r="BA29" s="119"/>
      <c r="BB29" s="119"/>
      <c r="BC29" s="119"/>
      <c r="BD29" s="119"/>
      <c r="BE29" s="119"/>
      <c r="BF29" s="121"/>
      <c r="BG29" s="115"/>
    </row>
    <row r="30" spans="1:59" ht="12">
      <c r="A30" s="115"/>
      <c r="B30" s="526"/>
      <c r="C30" s="527"/>
      <c r="D30" s="629"/>
      <c r="E30" s="628" t="s">
        <v>228</v>
      </c>
      <c r="F30" s="631"/>
      <c r="G30" s="626" t="s">
        <v>290</v>
      </c>
      <c r="H30" s="627"/>
      <c r="I30" s="695">
        <f>+I32+I34+I36</f>
        <v>0</v>
      </c>
      <c r="J30" s="696"/>
      <c r="K30" s="697"/>
      <c r="L30" s="695">
        <f>+L32+L34+L36</f>
        <v>0</v>
      </c>
      <c r="M30" s="696"/>
      <c r="N30" s="697"/>
      <c r="O30" s="695">
        <f>+O32+O34+O36</f>
        <v>0</v>
      </c>
      <c r="P30" s="696"/>
      <c r="Q30" s="697"/>
      <c r="R30" s="695">
        <f>+R32+R34+R36</f>
        <v>0</v>
      </c>
      <c r="S30" s="696"/>
      <c r="T30" s="697"/>
      <c r="U30" s="695">
        <f>+U32+U34+U36</f>
        <v>0</v>
      </c>
      <c r="V30" s="696"/>
      <c r="W30" s="697"/>
      <c r="X30" s="695">
        <f>+X32+X34+X36</f>
        <v>0</v>
      </c>
      <c r="Y30" s="696"/>
      <c r="Z30" s="697"/>
      <c r="AA30" s="695">
        <f>+AA32+AA34+AA36</f>
        <v>0</v>
      </c>
      <c r="AB30" s="696"/>
      <c r="AC30" s="697"/>
      <c r="AD30" s="695">
        <f>+AD32+AD34+AD36</f>
        <v>0</v>
      </c>
      <c r="AE30" s="696"/>
      <c r="AF30" s="697"/>
      <c r="AG30" s="695">
        <f>+AG32+AG34+AG36</f>
        <v>0</v>
      </c>
      <c r="AH30" s="696"/>
      <c r="AI30" s="697"/>
      <c r="AJ30" s="695">
        <f>+AJ32+AJ34+AJ36</f>
        <v>0</v>
      </c>
      <c r="AK30" s="696"/>
      <c r="AL30" s="697"/>
      <c r="AM30" s="695">
        <f>+AM32+AM34+AM36</f>
        <v>0</v>
      </c>
      <c r="AN30" s="696"/>
      <c r="AO30" s="697"/>
      <c r="AP30" s="695">
        <f>+AP32+AP34+AP36</f>
        <v>0</v>
      </c>
      <c r="AQ30" s="696"/>
      <c r="AR30" s="697"/>
      <c r="AS30" s="144">
        <f t="shared" si="0"/>
        <v>0</v>
      </c>
      <c r="AT30" s="118"/>
      <c r="AU30" s="119"/>
      <c r="AV30" s="119"/>
      <c r="AW30" s="119"/>
      <c r="AX30" s="119"/>
      <c r="AY30" s="119"/>
      <c r="AZ30" s="119"/>
      <c r="BA30" s="119"/>
      <c r="BB30" s="119"/>
      <c r="BC30" s="119"/>
      <c r="BD30" s="119"/>
      <c r="BE30" s="119"/>
      <c r="BF30" s="121"/>
      <c r="BG30" s="115"/>
    </row>
    <row r="31" spans="1:59" ht="12">
      <c r="A31" s="115"/>
      <c r="B31" s="526"/>
      <c r="C31" s="527"/>
      <c r="D31" s="629"/>
      <c r="E31" s="629"/>
      <c r="F31" s="632"/>
      <c r="G31" s="145"/>
      <c r="H31" s="146" t="s">
        <v>226</v>
      </c>
      <c r="I31" s="669">
        <f>+I33+I35+I37</f>
        <v>0</v>
      </c>
      <c r="J31" s="670"/>
      <c r="K31" s="671"/>
      <c r="L31" s="669">
        <f>+L33+L35+L37</f>
        <v>0</v>
      </c>
      <c r="M31" s="670"/>
      <c r="N31" s="671"/>
      <c r="O31" s="669">
        <f>+O33+O35+O37</f>
        <v>0</v>
      </c>
      <c r="P31" s="670"/>
      <c r="Q31" s="671"/>
      <c r="R31" s="669">
        <f>+R33+R35+R37</f>
        <v>0</v>
      </c>
      <c r="S31" s="670"/>
      <c r="T31" s="671"/>
      <c r="U31" s="669">
        <f>+U33+U35+U37</f>
        <v>0</v>
      </c>
      <c r="V31" s="670"/>
      <c r="W31" s="671"/>
      <c r="X31" s="669">
        <f>+X33+X35+X37</f>
        <v>0</v>
      </c>
      <c r="Y31" s="670"/>
      <c r="Z31" s="671"/>
      <c r="AA31" s="669">
        <f>+AA33+AA35+AA37</f>
        <v>0</v>
      </c>
      <c r="AB31" s="670"/>
      <c r="AC31" s="671"/>
      <c r="AD31" s="669">
        <f>+AD33+AD35+AD37</f>
        <v>0</v>
      </c>
      <c r="AE31" s="670"/>
      <c r="AF31" s="671"/>
      <c r="AG31" s="669">
        <f>+AG33+AG35+AG37</f>
        <v>0</v>
      </c>
      <c r="AH31" s="670"/>
      <c r="AI31" s="671"/>
      <c r="AJ31" s="669">
        <f>+AJ33+AJ35+AJ37</f>
        <v>0</v>
      </c>
      <c r="AK31" s="670"/>
      <c r="AL31" s="671"/>
      <c r="AM31" s="669">
        <f>+AM33+AM35+AM37</f>
        <v>0</v>
      </c>
      <c r="AN31" s="670"/>
      <c r="AO31" s="671"/>
      <c r="AP31" s="669">
        <f>+AP33+AP35+AP37</f>
        <v>0</v>
      </c>
      <c r="AQ31" s="670"/>
      <c r="AR31" s="671"/>
      <c r="AS31" s="147">
        <f t="shared" si="0"/>
        <v>0</v>
      </c>
      <c r="AT31" s="118"/>
      <c r="AU31" s="119"/>
      <c r="AV31" s="119"/>
      <c r="AW31" s="119"/>
      <c r="AX31" s="119"/>
      <c r="AY31" s="119"/>
      <c r="AZ31" s="119"/>
      <c r="BA31" s="119"/>
      <c r="BB31" s="119"/>
      <c r="BC31" s="119"/>
      <c r="BD31" s="119"/>
      <c r="BE31" s="119"/>
      <c r="BF31" s="121"/>
      <c r="BG31" s="115"/>
    </row>
    <row r="32" spans="1:59" ht="12">
      <c r="A32" s="115"/>
      <c r="B32" s="526"/>
      <c r="C32" s="527"/>
      <c r="D32" s="629"/>
      <c r="E32" s="629"/>
      <c r="F32" s="632"/>
      <c r="G32" s="626" t="s">
        <v>270</v>
      </c>
      <c r="H32" s="627"/>
      <c r="I32" s="656"/>
      <c r="J32" s="657"/>
      <c r="K32" s="658"/>
      <c r="L32" s="656"/>
      <c r="M32" s="657"/>
      <c r="N32" s="658"/>
      <c r="O32" s="656"/>
      <c r="P32" s="657"/>
      <c r="Q32" s="658"/>
      <c r="R32" s="656"/>
      <c r="S32" s="657"/>
      <c r="T32" s="658"/>
      <c r="U32" s="656"/>
      <c r="V32" s="657"/>
      <c r="W32" s="658"/>
      <c r="X32" s="656"/>
      <c r="Y32" s="657"/>
      <c r="Z32" s="658"/>
      <c r="AA32" s="656"/>
      <c r="AB32" s="657"/>
      <c r="AC32" s="658"/>
      <c r="AD32" s="656"/>
      <c r="AE32" s="657"/>
      <c r="AF32" s="658"/>
      <c r="AG32" s="656"/>
      <c r="AH32" s="657"/>
      <c r="AI32" s="658"/>
      <c r="AJ32" s="656"/>
      <c r="AK32" s="657"/>
      <c r="AL32" s="658"/>
      <c r="AM32" s="656"/>
      <c r="AN32" s="657"/>
      <c r="AO32" s="658"/>
      <c r="AP32" s="656"/>
      <c r="AQ32" s="657"/>
      <c r="AR32" s="658"/>
      <c r="AS32" s="144">
        <f t="shared" si="0"/>
        <v>0</v>
      </c>
      <c r="AT32" s="118"/>
      <c r="AU32" s="119"/>
      <c r="AV32" s="119"/>
      <c r="AW32" s="119"/>
      <c r="AX32" s="119"/>
      <c r="AY32" s="119"/>
      <c r="AZ32" s="119"/>
      <c r="BA32" s="119"/>
      <c r="BB32" s="119"/>
      <c r="BC32" s="119"/>
      <c r="BD32" s="119"/>
      <c r="BE32" s="119"/>
      <c r="BF32" s="121"/>
      <c r="BG32" s="115"/>
    </row>
    <row r="33" spans="1:59" ht="12">
      <c r="A33" s="115"/>
      <c r="B33" s="526"/>
      <c r="C33" s="527"/>
      <c r="D33" s="629"/>
      <c r="E33" s="629"/>
      <c r="F33" s="632"/>
      <c r="G33" s="145"/>
      <c r="H33" s="146" t="s">
        <v>226</v>
      </c>
      <c r="I33" s="707"/>
      <c r="J33" s="708"/>
      <c r="K33" s="709"/>
      <c r="L33" s="653"/>
      <c r="M33" s="654"/>
      <c r="N33" s="655"/>
      <c r="O33" s="653"/>
      <c r="P33" s="654"/>
      <c r="Q33" s="655"/>
      <c r="R33" s="653"/>
      <c r="S33" s="654"/>
      <c r="T33" s="655"/>
      <c r="U33" s="653"/>
      <c r="V33" s="654"/>
      <c r="W33" s="655"/>
      <c r="X33" s="653"/>
      <c r="Y33" s="654"/>
      <c r="Z33" s="655"/>
      <c r="AA33" s="653"/>
      <c r="AB33" s="654"/>
      <c r="AC33" s="655"/>
      <c r="AD33" s="653"/>
      <c r="AE33" s="654"/>
      <c r="AF33" s="655"/>
      <c r="AG33" s="653"/>
      <c r="AH33" s="654"/>
      <c r="AI33" s="655"/>
      <c r="AJ33" s="653"/>
      <c r="AK33" s="654"/>
      <c r="AL33" s="655"/>
      <c r="AM33" s="653"/>
      <c r="AN33" s="654"/>
      <c r="AO33" s="655"/>
      <c r="AP33" s="653"/>
      <c r="AQ33" s="654"/>
      <c r="AR33" s="655"/>
      <c r="AS33" s="147">
        <f t="shared" si="0"/>
        <v>0</v>
      </c>
      <c r="AT33" s="118"/>
      <c r="AU33" s="119"/>
      <c r="AV33" s="119"/>
      <c r="AW33" s="119"/>
      <c r="AX33" s="119"/>
      <c r="AY33" s="119"/>
      <c r="AZ33" s="119"/>
      <c r="BA33" s="119"/>
      <c r="BB33" s="119"/>
      <c r="BC33" s="119"/>
      <c r="BD33" s="119"/>
      <c r="BE33" s="119"/>
      <c r="BF33" s="121"/>
      <c r="BG33" s="115"/>
    </row>
    <row r="34" spans="1:59" ht="12">
      <c r="A34" s="115"/>
      <c r="B34" s="526"/>
      <c r="C34" s="527"/>
      <c r="D34" s="629"/>
      <c r="E34" s="629"/>
      <c r="F34" s="632"/>
      <c r="G34" s="626" t="s">
        <v>271</v>
      </c>
      <c r="H34" s="627"/>
      <c r="I34" s="710"/>
      <c r="J34" s="711"/>
      <c r="K34" s="712"/>
      <c r="L34" s="656"/>
      <c r="M34" s="657"/>
      <c r="N34" s="658"/>
      <c r="O34" s="656"/>
      <c r="P34" s="657"/>
      <c r="Q34" s="658"/>
      <c r="R34" s="656"/>
      <c r="S34" s="657"/>
      <c r="T34" s="658"/>
      <c r="U34" s="656"/>
      <c r="V34" s="657"/>
      <c r="W34" s="658"/>
      <c r="X34" s="656"/>
      <c r="Y34" s="657"/>
      <c r="Z34" s="658"/>
      <c r="AA34" s="656"/>
      <c r="AB34" s="657"/>
      <c r="AC34" s="658"/>
      <c r="AD34" s="656"/>
      <c r="AE34" s="657"/>
      <c r="AF34" s="658"/>
      <c r="AG34" s="656"/>
      <c r="AH34" s="657"/>
      <c r="AI34" s="658"/>
      <c r="AJ34" s="656"/>
      <c r="AK34" s="657"/>
      <c r="AL34" s="658"/>
      <c r="AM34" s="656"/>
      <c r="AN34" s="657"/>
      <c r="AO34" s="658"/>
      <c r="AP34" s="656"/>
      <c r="AQ34" s="657"/>
      <c r="AR34" s="658"/>
      <c r="AS34" s="144">
        <f t="shared" si="0"/>
        <v>0</v>
      </c>
      <c r="AT34" s="118"/>
      <c r="AU34" s="119"/>
      <c r="AV34" s="119"/>
      <c r="AW34" s="119"/>
      <c r="AX34" s="119"/>
      <c r="AY34" s="119"/>
      <c r="AZ34" s="119"/>
      <c r="BA34" s="119"/>
      <c r="BB34" s="119"/>
      <c r="BC34" s="119"/>
      <c r="BD34" s="119"/>
      <c r="BE34" s="119"/>
      <c r="BF34" s="121"/>
      <c r="BG34" s="115"/>
    </row>
    <row r="35" spans="1:59" ht="12">
      <c r="A35" s="115"/>
      <c r="B35" s="526"/>
      <c r="C35" s="527"/>
      <c r="D35" s="629"/>
      <c r="E35" s="629"/>
      <c r="F35" s="632"/>
      <c r="G35" s="145"/>
      <c r="H35" s="146" t="s">
        <v>226</v>
      </c>
      <c r="I35" s="707"/>
      <c r="J35" s="708"/>
      <c r="K35" s="709"/>
      <c r="L35" s="653"/>
      <c r="M35" s="654"/>
      <c r="N35" s="655"/>
      <c r="O35" s="653"/>
      <c r="P35" s="654"/>
      <c r="Q35" s="655"/>
      <c r="R35" s="653"/>
      <c r="S35" s="654"/>
      <c r="T35" s="655"/>
      <c r="U35" s="653"/>
      <c r="V35" s="654"/>
      <c r="W35" s="655"/>
      <c r="X35" s="653"/>
      <c r="Y35" s="654"/>
      <c r="Z35" s="655"/>
      <c r="AA35" s="653"/>
      <c r="AB35" s="654"/>
      <c r="AC35" s="655"/>
      <c r="AD35" s="653"/>
      <c r="AE35" s="654"/>
      <c r="AF35" s="655"/>
      <c r="AG35" s="653"/>
      <c r="AH35" s="654"/>
      <c r="AI35" s="655"/>
      <c r="AJ35" s="653"/>
      <c r="AK35" s="654"/>
      <c r="AL35" s="655"/>
      <c r="AM35" s="653"/>
      <c r="AN35" s="654"/>
      <c r="AO35" s="655"/>
      <c r="AP35" s="653"/>
      <c r="AQ35" s="654"/>
      <c r="AR35" s="655"/>
      <c r="AS35" s="147">
        <f t="shared" si="0"/>
        <v>0</v>
      </c>
      <c r="AT35" s="118"/>
      <c r="AU35" s="119"/>
      <c r="AV35" s="119"/>
      <c r="AW35" s="119"/>
      <c r="AX35" s="119"/>
      <c r="AY35" s="119"/>
      <c r="AZ35" s="119"/>
      <c r="BA35" s="119"/>
      <c r="BB35" s="119"/>
      <c r="BC35" s="119"/>
      <c r="BD35" s="119"/>
      <c r="BE35" s="119"/>
      <c r="BF35" s="121"/>
      <c r="BG35" s="115"/>
    </row>
    <row r="36" spans="1:59" ht="12">
      <c r="A36" s="115"/>
      <c r="B36" s="526"/>
      <c r="C36" s="527"/>
      <c r="D36" s="629"/>
      <c r="E36" s="629"/>
      <c r="F36" s="632"/>
      <c r="G36" s="626" t="s">
        <v>272</v>
      </c>
      <c r="H36" s="627"/>
      <c r="I36" s="710"/>
      <c r="J36" s="711"/>
      <c r="K36" s="712"/>
      <c r="L36" s="656"/>
      <c r="M36" s="657"/>
      <c r="N36" s="658"/>
      <c r="O36" s="656"/>
      <c r="P36" s="657"/>
      <c r="Q36" s="658"/>
      <c r="R36" s="656"/>
      <c r="S36" s="657"/>
      <c r="T36" s="658"/>
      <c r="U36" s="656"/>
      <c r="V36" s="657"/>
      <c r="W36" s="658"/>
      <c r="X36" s="656"/>
      <c r="Y36" s="657"/>
      <c r="Z36" s="658"/>
      <c r="AA36" s="656"/>
      <c r="AB36" s="657"/>
      <c r="AC36" s="658"/>
      <c r="AD36" s="656"/>
      <c r="AE36" s="657"/>
      <c r="AF36" s="658"/>
      <c r="AG36" s="656"/>
      <c r="AH36" s="657"/>
      <c r="AI36" s="658"/>
      <c r="AJ36" s="656"/>
      <c r="AK36" s="657"/>
      <c r="AL36" s="658"/>
      <c r="AM36" s="656"/>
      <c r="AN36" s="657"/>
      <c r="AO36" s="658"/>
      <c r="AP36" s="656"/>
      <c r="AQ36" s="657"/>
      <c r="AR36" s="658"/>
      <c r="AS36" s="144">
        <f t="shared" si="0"/>
        <v>0</v>
      </c>
      <c r="AT36" s="118"/>
      <c r="AU36" s="119"/>
      <c r="AV36" s="119"/>
      <c r="AW36" s="119"/>
      <c r="AX36" s="119"/>
      <c r="AY36" s="119"/>
      <c r="AZ36" s="119"/>
      <c r="BA36" s="119"/>
      <c r="BB36" s="119"/>
      <c r="BC36" s="119"/>
      <c r="BD36" s="119"/>
      <c r="BE36" s="119"/>
      <c r="BF36" s="121"/>
      <c r="BG36" s="115"/>
    </row>
    <row r="37" spans="1:59" ht="12">
      <c r="A37" s="115"/>
      <c r="B37" s="526"/>
      <c r="C37" s="527"/>
      <c r="D37" s="629"/>
      <c r="E37" s="630"/>
      <c r="F37" s="633"/>
      <c r="G37" s="145"/>
      <c r="H37" s="146" t="s">
        <v>226</v>
      </c>
      <c r="I37" s="707"/>
      <c r="J37" s="708"/>
      <c r="K37" s="709"/>
      <c r="L37" s="653"/>
      <c r="M37" s="654"/>
      <c r="N37" s="655"/>
      <c r="O37" s="653"/>
      <c r="P37" s="654"/>
      <c r="Q37" s="655"/>
      <c r="R37" s="653"/>
      <c r="S37" s="654"/>
      <c r="T37" s="655"/>
      <c r="U37" s="653"/>
      <c r="V37" s="654"/>
      <c r="W37" s="655"/>
      <c r="X37" s="653"/>
      <c r="Y37" s="654"/>
      <c r="Z37" s="655"/>
      <c r="AA37" s="653"/>
      <c r="AB37" s="654"/>
      <c r="AC37" s="655"/>
      <c r="AD37" s="653"/>
      <c r="AE37" s="654"/>
      <c r="AF37" s="655"/>
      <c r="AG37" s="653"/>
      <c r="AH37" s="654"/>
      <c r="AI37" s="655"/>
      <c r="AJ37" s="653"/>
      <c r="AK37" s="654"/>
      <c r="AL37" s="655"/>
      <c r="AM37" s="653"/>
      <c r="AN37" s="654"/>
      <c r="AO37" s="655"/>
      <c r="AP37" s="653"/>
      <c r="AQ37" s="654"/>
      <c r="AR37" s="655"/>
      <c r="AS37" s="147">
        <f t="shared" si="0"/>
        <v>0</v>
      </c>
      <c r="AT37" s="118"/>
      <c r="AU37" s="119"/>
      <c r="AV37" s="119"/>
      <c r="AW37" s="119"/>
      <c r="AX37" s="119"/>
      <c r="AY37" s="119"/>
      <c r="AZ37" s="119"/>
      <c r="BA37" s="119"/>
      <c r="BB37" s="119"/>
      <c r="BC37" s="119"/>
      <c r="BD37" s="119"/>
      <c r="BE37" s="119"/>
      <c r="BF37" s="121"/>
      <c r="BG37" s="115"/>
    </row>
    <row r="38" spans="1:59" ht="12">
      <c r="A38" s="115"/>
      <c r="B38" s="526"/>
      <c r="C38" s="527"/>
      <c r="D38" s="629"/>
      <c r="E38" s="628" t="s">
        <v>229</v>
      </c>
      <c r="F38" s="631"/>
      <c r="G38" s="626" t="s">
        <v>290</v>
      </c>
      <c r="H38" s="627"/>
      <c r="I38" s="695">
        <f>+I40+I42+I44</f>
        <v>0</v>
      </c>
      <c r="J38" s="696"/>
      <c r="K38" s="697"/>
      <c r="L38" s="695">
        <f>+L40+L42+L44</f>
        <v>0</v>
      </c>
      <c r="M38" s="696"/>
      <c r="N38" s="697"/>
      <c r="O38" s="695">
        <f>+O40+O42+O44</f>
        <v>0</v>
      </c>
      <c r="P38" s="696"/>
      <c r="Q38" s="697"/>
      <c r="R38" s="695">
        <f>+R40+R42+R44</f>
        <v>0</v>
      </c>
      <c r="S38" s="696"/>
      <c r="T38" s="697"/>
      <c r="U38" s="695">
        <f>+U40+U42+U44</f>
        <v>0</v>
      </c>
      <c r="V38" s="696"/>
      <c r="W38" s="697"/>
      <c r="X38" s="695">
        <f>+X40+X42+X44</f>
        <v>0</v>
      </c>
      <c r="Y38" s="696"/>
      <c r="Z38" s="697"/>
      <c r="AA38" s="695">
        <f>+AA40+AA42+AA44</f>
        <v>0</v>
      </c>
      <c r="AB38" s="696"/>
      <c r="AC38" s="697"/>
      <c r="AD38" s="695">
        <f>+AD40+AD42+AD44</f>
        <v>0</v>
      </c>
      <c r="AE38" s="696"/>
      <c r="AF38" s="697"/>
      <c r="AG38" s="695">
        <f>+AG40+AG42+AG44</f>
        <v>0</v>
      </c>
      <c r="AH38" s="696"/>
      <c r="AI38" s="697"/>
      <c r="AJ38" s="695">
        <f>+AJ40+AJ42+AJ44</f>
        <v>0</v>
      </c>
      <c r="AK38" s="696"/>
      <c r="AL38" s="697"/>
      <c r="AM38" s="695">
        <f>+AM40+AM42+AM44</f>
        <v>0</v>
      </c>
      <c r="AN38" s="696"/>
      <c r="AO38" s="697"/>
      <c r="AP38" s="695">
        <f>+AP40+AP42+AP44</f>
        <v>0</v>
      </c>
      <c r="AQ38" s="696"/>
      <c r="AR38" s="697"/>
      <c r="AS38" s="144">
        <f t="shared" si="0"/>
        <v>0</v>
      </c>
      <c r="AT38" s="118"/>
      <c r="AU38" s="119"/>
      <c r="AV38" s="119"/>
      <c r="AW38" s="119"/>
      <c r="AX38" s="119"/>
      <c r="AY38" s="119"/>
      <c r="AZ38" s="119"/>
      <c r="BA38" s="119"/>
      <c r="BB38" s="119"/>
      <c r="BC38" s="119"/>
      <c r="BD38" s="119"/>
      <c r="BE38" s="119"/>
      <c r="BF38" s="121"/>
      <c r="BG38" s="115"/>
    </row>
    <row r="39" spans="1:59" ht="12">
      <c r="A39" s="115"/>
      <c r="B39" s="526"/>
      <c r="C39" s="527"/>
      <c r="D39" s="629"/>
      <c r="E39" s="629"/>
      <c r="F39" s="632"/>
      <c r="G39" s="145"/>
      <c r="H39" s="146" t="s">
        <v>226</v>
      </c>
      <c r="I39" s="669">
        <f>+I41+I43+I45</f>
        <v>0</v>
      </c>
      <c r="J39" s="670"/>
      <c r="K39" s="671"/>
      <c r="L39" s="669">
        <f>+L41+L43+L45</f>
        <v>0</v>
      </c>
      <c r="M39" s="670"/>
      <c r="N39" s="671"/>
      <c r="O39" s="669">
        <f>+O41+O43+O45</f>
        <v>0</v>
      </c>
      <c r="P39" s="670"/>
      <c r="Q39" s="671"/>
      <c r="R39" s="669">
        <f>+R41+R43+R45</f>
        <v>0</v>
      </c>
      <c r="S39" s="670"/>
      <c r="T39" s="671"/>
      <c r="U39" s="669">
        <f>+U41+U43+U45</f>
        <v>0</v>
      </c>
      <c r="V39" s="670"/>
      <c r="W39" s="671"/>
      <c r="X39" s="669">
        <f>+X41+X43+X45</f>
        <v>0</v>
      </c>
      <c r="Y39" s="670"/>
      <c r="Z39" s="671"/>
      <c r="AA39" s="669">
        <f>+AA41+AA43+AA45</f>
        <v>0</v>
      </c>
      <c r="AB39" s="670"/>
      <c r="AC39" s="671"/>
      <c r="AD39" s="669">
        <f>+AD41+AD43+AD45</f>
        <v>0</v>
      </c>
      <c r="AE39" s="670"/>
      <c r="AF39" s="671"/>
      <c r="AG39" s="669">
        <f>+AG41+AG43+AG45</f>
        <v>0</v>
      </c>
      <c r="AH39" s="670"/>
      <c r="AI39" s="671"/>
      <c r="AJ39" s="669">
        <f>+AJ41+AJ43+AJ45</f>
        <v>0</v>
      </c>
      <c r="AK39" s="670"/>
      <c r="AL39" s="671"/>
      <c r="AM39" s="669">
        <f>+AM41+AM43+AM45</f>
        <v>0</v>
      </c>
      <c r="AN39" s="670"/>
      <c r="AO39" s="671"/>
      <c r="AP39" s="669">
        <f>+AP41+AP43+AP45</f>
        <v>0</v>
      </c>
      <c r="AQ39" s="670"/>
      <c r="AR39" s="671"/>
      <c r="AS39" s="147">
        <f t="shared" si="0"/>
        <v>0</v>
      </c>
      <c r="AT39" s="148"/>
      <c r="AU39" s="119"/>
      <c r="AV39" s="119"/>
      <c r="AW39" s="119"/>
      <c r="AX39" s="119"/>
      <c r="AY39" s="119"/>
      <c r="AZ39" s="119"/>
      <c r="BA39" s="119"/>
      <c r="BB39" s="119"/>
      <c r="BC39" s="119"/>
      <c r="BD39" s="119"/>
      <c r="BE39" s="119"/>
      <c r="BF39" s="121"/>
      <c r="BG39" s="115"/>
    </row>
    <row r="40" spans="1:59" ht="12">
      <c r="A40" s="115"/>
      <c r="B40" s="526"/>
      <c r="C40" s="527"/>
      <c r="D40" s="629"/>
      <c r="E40" s="629"/>
      <c r="F40" s="632"/>
      <c r="G40" s="626" t="s">
        <v>270</v>
      </c>
      <c r="H40" s="627"/>
      <c r="I40" s="656"/>
      <c r="J40" s="657"/>
      <c r="K40" s="658"/>
      <c r="L40" s="656"/>
      <c r="M40" s="657"/>
      <c r="N40" s="658"/>
      <c r="O40" s="656"/>
      <c r="P40" s="657"/>
      <c r="Q40" s="658"/>
      <c r="R40" s="656"/>
      <c r="S40" s="657"/>
      <c r="T40" s="658"/>
      <c r="U40" s="656"/>
      <c r="V40" s="657"/>
      <c r="W40" s="658"/>
      <c r="X40" s="656"/>
      <c r="Y40" s="657"/>
      <c r="Z40" s="658"/>
      <c r="AA40" s="656"/>
      <c r="AB40" s="657"/>
      <c r="AC40" s="658"/>
      <c r="AD40" s="656"/>
      <c r="AE40" s="657"/>
      <c r="AF40" s="658"/>
      <c r="AG40" s="656"/>
      <c r="AH40" s="657"/>
      <c r="AI40" s="658"/>
      <c r="AJ40" s="656"/>
      <c r="AK40" s="657"/>
      <c r="AL40" s="658"/>
      <c r="AM40" s="656"/>
      <c r="AN40" s="657"/>
      <c r="AO40" s="658"/>
      <c r="AP40" s="656"/>
      <c r="AQ40" s="657"/>
      <c r="AR40" s="658"/>
      <c r="AS40" s="144">
        <f t="shared" si="0"/>
        <v>0</v>
      </c>
      <c r="AT40" s="148"/>
      <c r="AU40" s="119"/>
      <c r="AV40" s="119"/>
      <c r="AW40" s="119"/>
      <c r="AX40" s="119"/>
      <c r="AY40" s="119"/>
      <c r="AZ40" s="119"/>
      <c r="BA40" s="119"/>
      <c r="BB40" s="119"/>
      <c r="BC40" s="119"/>
      <c r="BD40" s="119"/>
      <c r="BE40" s="119"/>
      <c r="BF40" s="121"/>
      <c r="BG40" s="115"/>
    </row>
    <row r="41" spans="1:59" ht="12">
      <c r="A41" s="115"/>
      <c r="B41" s="526"/>
      <c r="C41" s="527"/>
      <c r="D41" s="629"/>
      <c r="E41" s="629"/>
      <c r="F41" s="632"/>
      <c r="G41" s="145"/>
      <c r="H41" s="146" t="s">
        <v>226</v>
      </c>
      <c r="I41" s="707"/>
      <c r="J41" s="708"/>
      <c r="K41" s="709"/>
      <c r="L41" s="653"/>
      <c r="M41" s="654"/>
      <c r="N41" s="655"/>
      <c r="O41" s="653"/>
      <c r="P41" s="654"/>
      <c r="Q41" s="655"/>
      <c r="R41" s="653"/>
      <c r="S41" s="654"/>
      <c r="T41" s="655"/>
      <c r="U41" s="653"/>
      <c r="V41" s="654"/>
      <c r="W41" s="655"/>
      <c r="X41" s="653"/>
      <c r="Y41" s="654"/>
      <c r="Z41" s="655"/>
      <c r="AA41" s="653"/>
      <c r="AB41" s="654"/>
      <c r="AC41" s="655"/>
      <c r="AD41" s="653"/>
      <c r="AE41" s="654"/>
      <c r="AF41" s="655"/>
      <c r="AG41" s="653"/>
      <c r="AH41" s="654"/>
      <c r="AI41" s="655"/>
      <c r="AJ41" s="653"/>
      <c r="AK41" s="654"/>
      <c r="AL41" s="655"/>
      <c r="AM41" s="653"/>
      <c r="AN41" s="654"/>
      <c r="AO41" s="655"/>
      <c r="AP41" s="653"/>
      <c r="AQ41" s="654"/>
      <c r="AR41" s="655"/>
      <c r="AS41" s="147">
        <f t="shared" si="0"/>
        <v>0</v>
      </c>
      <c r="AT41" s="148"/>
      <c r="AU41" s="119"/>
      <c r="AV41" s="119"/>
      <c r="AW41" s="119"/>
      <c r="AX41" s="119"/>
      <c r="AY41" s="119"/>
      <c r="AZ41" s="119"/>
      <c r="BA41" s="119"/>
      <c r="BB41" s="119"/>
      <c r="BC41" s="119"/>
      <c r="BD41" s="119"/>
      <c r="BE41" s="119"/>
      <c r="BF41" s="121"/>
      <c r="BG41" s="115"/>
    </row>
    <row r="42" spans="1:59" ht="12">
      <c r="A42" s="115"/>
      <c r="B42" s="526"/>
      <c r="C42" s="527"/>
      <c r="D42" s="629"/>
      <c r="E42" s="629"/>
      <c r="F42" s="632"/>
      <c r="G42" s="626" t="s">
        <v>271</v>
      </c>
      <c r="H42" s="627"/>
      <c r="I42" s="710"/>
      <c r="J42" s="711"/>
      <c r="K42" s="712"/>
      <c r="L42" s="656"/>
      <c r="M42" s="657"/>
      <c r="N42" s="658"/>
      <c r="O42" s="656"/>
      <c r="P42" s="657"/>
      <c r="Q42" s="658"/>
      <c r="R42" s="656"/>
      <c r="S42" s="657"/>
      <c r="T42" s="658"/>
      <c r="U42" s="656"/>
      <c r="V42" s="657"/>
      <c r="W42" s="658"/>
      <c r="X42" s="656"/>
      <c r="Y42" s="657"/>
      <c r="Z42" s="658"/>
      <c r="AA42" s="656"/>
      <c r="AB42" s="657"/>
      <c r="AC42" s="658"/>
      <c r="AD42" s="656"/>
      <c r="AE42" s="657"/>
      <c r="AF42" s="658"/>
      <c r="AG42" s="656"/>
      <c r="AH42" s="657"/>
      <c r="AI42" s="658"/>
      <c r="AJ42" s="656"/>
      <c r="AK42" s="657"/>
      <c r="AL42" s="658"/>
      <c r="AM42" s="656"/>
      <c r="AN42" s="657"/>
      <c r="AO42" s="658"/>
      <c r="AP42" s="656"/>
      <c r="AQ42" s="657"/>
      <c r="AR42" s="658"/>
      <c r="AS42" s="144">
        <f t="shared" si="0"/>
        <v>0</v>
      </c>
      <c r="AT42" s="148"/>
      <c r="AU42" s="119"/>
      <c r="AV42" s="119"/>
      <c r="AW42" s="119"/>
      <c r="AX42" s="119"/>
      <c r="AY42" s="119"/>
      <c r="AZ42" s="119"/>
      <c r="BA42" s="119"/>
      <c r="BB42" s="119"/>
      <c r="BC42" s="119"/>
      <c r="BD42" s="119"/>
      <c r="BE42" s="119"/>
      <c r="BF42" s="121"/>
      <c r="BG42" s="115"/>
    </row>
    <row r="43" spans="1:59" ht="12">
      <c r="A43" s="115"/>
      <c r="B43" s="526"/>
      <c r="C43" s="527"/>
      <c r="D43" s="629"/>
      <c r="E43" s="629"/>
      <c r="F43" s="632"/>
      <c r="G43" s="145"/>
      <c r="H43" s="146" t="s">
        <v>226</v>
      </c>
      <c r="I43" s="707"/>
      <c r="J43" s="708"/>
      <c r="K43" s="709"/>
      <c r="L43" s="653"/>
      <c r="M43" s="654"/>
      <c r="N43" s="655"/>
      <c r="O43" s="653"/>
      <c r="P43" s="654"/>
      <c r="Q43" s="655"/>
      <c r="R43" s="653"/>
      <c r="S43" s="654"/>
      <c r="T43" s="655"/>
      <c r="U43" s="653"/>
      <c r="V43" s="654"/>
      <c r="W43" s="655"/>
      <c r="X43" s="653"/>
      <c r="Y43" s="654"/>
      <c r="Z43" s="655"/>
      <c r="AA43" s="653"/>
      <c r="AB43" s="654"/>
      <c r="AC43" s="655"/>
      <c r="AD43" s="653"/>
      <c r="AE43" s="654"/>
      <c r="AF43" s="655"/>
      <c r="AG43" s="653"/>
      <c r="AH43" s="654"/>
      <c r="AI43" s="655"/>
      <c r="AJ43" s="653"/>
      <c r="AK43" s="654"/>
      <c r="AL43" s="655"/>
      <c r="AM43" s="653"/>
      <c r="AN43" s="654"/>
      <c r="AO43" s="655"/>
      <c r="AP43" s="653"/>
      <c r="AQ43" s="654"/>
      <c r="AR43" s="655"/>
      <c r="AS43" s="147">
        <f t="shared" si="0"/>
        <v>0</v>
      </c>
      <c r="AT43" s="148"/>
      <c r="AU43" s="119"/>
      <c r="AV43" s="119"/>
      <c r="AW43" s="119"/>
      <c r="AX43" s="119"/>
      <c r="AY43" s="119"/>
      <c r="AZ43" s="119"/>
      <c r="BA43" s="119"/>
      <c r="BB43" s="119"/>
      <c r="BC43" s="119"/>
      <c r="BD43" s="119"/>
      <c r="BE43" s="119"/>
      <c r="BF43" s="121"/>
      <c r="BG43" s="115"/>
    </row>
    <row r="44" spans="1:59" ht="12">
      <c r="A44" s="115"/>
      <c r="B44" s="526"/>
      <c r="C44" s="527"/>
      <c r="D44" s="629"/>
      <c r="E44" s="629"/>
      <c r="F44" s="632"/>
      <c r="G44" s="626" t="s">
        <v>272</v>
      </c>
      <c r="H44" s="627"/>
      <c r="I44" s="710"/>
      <c r="J44" s="711"/>
      <c r="K44" s="712"/>
      <c r="L44" s="656"/>
      <c r="M44" s="657"/>
      <c r="N44" s="658"/>
      <c r="O44" s="656"/>
      <c r="P44" s="657"/>
      <c r="Q44" s="658"/>
      <c r="R44" s="656"/>
      <c r="S44" s="657"/>
      <c r="T44" s="658"/>
      <c r="U44" s="656"/>
      <c r="V44" s="657"/>
      <c r="W44" s="658"/>
      <c r="X44" s="656"/>
      <c r="Y44" s="657"/>
      <c r="Z44" s="658"/>
      <c r="AA44" s="656"/>
      <c r="AB44" s="657"/>
      <c r="AC44" s="658"/>
      <c r="AD44" s="656"/>
      <c r="AE44" s="657"/>
      <c r="AF44" s="658"/>
      <c r="AG44" s="656"/>
      <c r="AH44" s="657"/>
      <c r="AI44" s="658"/>
      <c r="AJ44" s="656"/>
      <c r="AK44" s="657"/>
      <c r="AL44" s="658"/>
      <c r="AM44" s="656"/>
      <c r="AN44" s="657"/>
      <c r="AO44" s="658"/>
      <c r="AP44" s="656"/>
      <c r="AQ44" s="657"/>
      <c r="AR44" s="658"/>
      <c r="AS44" s="144">
        <f t="shared" si="0"/>
        <v>0</v>
      </c>
      <c r="AT44" s="148"/>
      <c r="AU44" s="119"/>
      <c r="AV44" s="119"/>
      <c r="AW44" s="119"/>
      <c r="AX44" s="119"/>
      <c r="AY44" s="119"/>
      <c r="AZ44" s="119"/>
      <c r="BA44" s="119"/>
      <c r="BB44" s="119"/>
      <c r="BC44" s="119"/>
      <c r="BD44" s="119"/>
      <c r="BE44" s="119"/>
      <c r="BF44" s="121"/>
      <c r="BG44" s="115"/>
    </row>
    <row r="45" spans="1:59" ht="12.75" customHeight="1">
      <c r="A45" s="115"/>
      <c r="B45" s="526"/>
      <c r="C45" s="527"/>
      <c r="D45" s="630"/>
      <c r="E45" s="630"/>
      <c r="F45" s="633"/>
      <c r="G45" s="145"/>
      <c r="H45" s="146" t="s">
        <v>226</v>
      </c>
      <c r="I45" s="707"/>
      <c r="J45" s="708"/>
      <c r="K45" s="709"/>
      <c r="L45" s="653"/>
      <c r="M45" s="654"/>
      <c r="N45" s="655"/>
      <c r="O45" s="653"/>
      <c r="P45" s="654"/>
      <c r="Q45" s="655"/>
      <c r="R45" s="653"/>
      <c r="S45" s="654"/>
      <c r="T45" s="655"/>
      <c r="U45" s="653"/>
      <c r="V45" s="654"/>
      <c r="W45" s="655"/>
      <c r="X45" s="653"/>
      <c r="Y45" s="654"/>
      <c r="Z45" s="655"/>
      <c r="AA45" s="653"/>
      <c r="AB45" s="654"/>
      <c r="AC45" s="655"/>
      <c r="AD45" s="653"/>
      <c r="AE45" s="654"/>
      <c r="AF45" s="655"/>
      <c r="AG45" s="653"/>
      <c r="AH45" s="654"/>
      <c r="AI45" s="655"/>
      <c r="AJ45" s="653"/>
      <c r="AK45" s="654"/>
      <c r="AL45" s="655"/>
      <c r="AM45" s="653"/>
      <c r="AN45" s="654"/>
      <c r="AO45" s="655"/>
      <c r="AP45" s="653"/>
      <c r="AQ45" s="654"/>
      <c r="AR45" s="655"/>
      <c r="AS45" s="147">
        <f t="shared" si="0"/>
        <v>0</v>
      </c>
      <c r="AT45" s="148"/>
      <c r="AU45" s="119"/>
      <c r="AV45" s="119"/>
      <c r="AW45" s="119"/>
      <c r="AX45" s="119"/>
      <c r="AY45" s="119"/>
      <c r="AZ45" s="119"/>
      <c r="BA45" s="119"/>
      <c r="BB45" s="119"/>
      <c r="BC45" s="119"/>
      <c r="BD45" s="119"/>
      <c r="BE45" s="119"/>
      <c r="BF45" s="121"/>
      <c r="BG45" s="115"/>
    </row>
    <row r="46" spans="1:59" ht="15" customHeight="1">
      <c r="A46" s="115"/>
      <c r="B46" s="526"/>
      <c r="C46" s="527"/>
      <c r="D46" s="536" t="s">
        <v>230</v>
      </c>
      <c r="E46" s="536"/>
      <c r="F46" s="536"/>
      <c r="G46" s="534" t="s">
        <v>314</v>
      </c>
      <c r="H46" s="535"/>
      <c r="I46" s="537">
        <f>SUM(I47:K49)</f>
        <v>0</v>
      </c>
      <c r="J46" s="538"/>
      <c r="K46" s="539"/>
      <c r="L46" s="537">
        <f>SUM(L47:N49)</f>
        <v>0</v>
      </c>
      <c r="M46" s="538"/>
      <c r="N46" s="539"/>
      <c r="O46" s="537">
        <f>SUM(O47:Q49)</f>
        <v>0</v>
      </c>
      <c r="P46" s="538"/>
      <c r="Q46" s="539"/>
      <c r="R46" s="537">
        <f>SUM(R47:T49)</f>
        <v>0</v>
      </c>
      <c r="S46" s="538"/>
      <c r="T46" s="539"/>
      <c r="U46" s="537">
        <f>SUM(U47:W49)</f>
        <v>0</v>
      </c>
      <c r="V46" s="538"/>
      <c r="W46" s="539"/>
      <c r="X46" s="537">
        <f>SUM(X47:Z49)</f>
        <v>0</v>
      </c>
      <c r="Y46" s="538"/>
      <c r="Z46" s="539"/>
      <c r="AA46" s="537">
        <f>SUM(AA47:AC49)</f>
        <v>0</v>
      </c>
      <c r="AB46" s="538"/>
      <c r="AC46" s="539"/>
      <c r="AD46" s="537">
        <f>SUM(AD47:AF49)</f>
        <v>0</v>
      </c>
      <c r="AE46" s="538"/>
      <c r="AF46" s="539"/>
      <c r="AG46" s="537">
        <f>SUM(AG47:AI49)</f>
        <v>0</v>
      </c>
      <c r="AH46" s="538"/>
      <c r="AI46" s="539"/>
      <c r="AJ46" s="537">
        <f>SUM(AJ47:AL49)</f>
        <v>0</v>
      </c>
      <c r="AK46" s="538"/>
      <c r="AL46" s="539"/>
      <c r="AM46" s="537">
        <f>SUM(AM47:AO49)</f>
        <v>0</v>
      </c>
      <c r="AN46" s="538"/>
      <c r="AO46" s="539"/>
      <c r="AP46" s="537">
        <f>SUM(AP47:AR49)</f>
        <v>0</v>
      </c>
      <c r="AQ46" s="538"/>
      <c r="AR46" s="539"/>
      <c r="AS46" s="149">
        <f t="shared" si="0"/>
        <v>0</v>
      </c>
      <c r="AT46" s="118"/>
      <c r="AU46" s="119"/>
      <c r="AV46" s="119"/>
      <c r="AW46" s="119"/>
      <c r="AX46" s="119"/>
      <c r="AY46" s="119"/>
      <c r="AZ46" s="119"/>
      <c r="BA46" s="119"/>
      <c r="BB46" s="119"/>
      <c r="BC46" s="119"/>
      <c r="BD46" s="119"/>
      <c r="BE46" s="119"/>
      <c r="BF46" s="121"/>
      <c r="BG46" s="115"/>
    </row>
    <row r="47" spans="1:59" ht="15" customHeight="1">
      <c r="A47" s="115"/>
      <c r="B47" s="526"/>
      <c r="C47" s="527"/>
      <c r="D47" s="536"/>
      <c r="E47" s="536"/>
      <c r="F47" s="536"/>
      <c r="G47" s="534" t="s">
        <v>270</v>
      </c>
      <c r="H47" s="535"/>
      <c r="I47" s="530"/>
      <c r="J47" s="531"/>
      <c r="K47" s="532"/>
      <c r="L47" s="530"/>
      <c r="M47" s="531"/>
      <c r="N47" s="532"/>
      <c r="O47" s="530"/>
      <c r="P47" s="531"/>
      <c r="Q47" s="532"/>
      <c r="R47" s="530"/>
      <c r="S47" s="531"/>
      <c r="T47" s="532"/>
      <c r="U47" s="530"/>
      <c r="V47" s="531"/>
      <c r="W47" s="532"/>
      <c r="X47" s="530"/>
      <c r="Y47" s="531"/>
      <c r="Z47" s="532"/>
      <c r="AA47" s="530"/>
      <c r="AB47" s="531"/>
      <c r="AC47" s="532"/>
      <c r="AD47" s="530"/>
      <c r="AE47" s="531"/>
      <c r="AF47" s="532"/>
      <c r="AG47" s="530"/>
      <c r="AH47" s="531"/>
      <c r="AI47" s="532"/>
      <c r="AJ47" s="530"/>
      <c r="AK47" s="531"/>
      <c r="AL47" s="532"/>
      <c r="AM47" s="530"/>
      <c r="AN47" s="531"/>
      <c r="AO47" s="532"/>
      <c r="AP47" s="530"/>
      <c r="AQ47" s="531"/>
      <c r="AR47" s="532"/>
      <c r="AS47" s="147">
        <f t="shared" si="0"/>
        <v>0</v>
      </c>
      <c r="AT47" s="118"/>
      <c r="AU47" s="119"/>
      <c r="AV47" s="119"/>
      <c r="AW47" s="119"/>
      <c r="AX47" s="119"/>
      <c r="AY47" s="119"/>
      <c r="AZ47" s="119"/>
      <c r="BA47" s="119"/>
      <c r="BB47" s="119"/>
      <c r="BC47" s="119"/>
      <c r="BD47" s="119"/>
      <c r="BE47" s="119"/>
      <c r="BF47" s="121"/>
      <c r="BG47" s="115"/>
    </row>
    <row r="48" spans="1:59" ht="15" customHeight="1">
      <c r="A48" s="115"/>
      <c r="B48" s="526"/>
      <c r="C48" s="527"/>
      <c r="D48" s="536"/>
      <c r="E48" s="536"/>
      <c r="F48" s="536"/>
      <c r="G48" s="534" t="s">
        <v>271</v>
      </c>
      <c r="H48" s="535"/>
      <c r="I48" s="530"/>
      <c r="J48" s="531"/>
      <c r="K48" s="532"/>
      <c r="L48" s="530"/>
      <c r="M48" s="531"/>
      <c r="N48" s="532"/>
      <c r="O48" s="530"/>
      <c r="P48" s="531"/>
      <c r="Q48" s="532"/>
      <c r="R48" s="530"/>
      <c r="S48" s="531"/>
      <c r="T48" s="532"/>
      <c r="U48" s="530"/>
      <c r="V48" s="531"/>
      <c r="W48" s="532"/>
      <c r="X48" s="530"/>
      <c r="Y48" s="531"/>
      <c r="Z48" s="532"/>
      <c r="AA48" s="530"/>
      <c r="AB48" s="531"/>
      <c r="AC48" s="532"/>
      <c r="AD48" s="530"/>
      <c r="AE48" s="531"/>
      <c r="AF48" s="532"/>
      <c r="AG48" s="530"/>
      <c r="AH48" s="531"/>
      <c r="AI48" s="532"/>
      <c r="AJ48" s="530"/>
      <c r="AK48" s="531"/>
      <c r="AL48" s="532"/>
      <c r="AM48" s="530"/>
      <c r="AN48" s="531"/>
      <c r="AO48" s="532"/>
      <c r="AP48" s="530"/>
      <c r="AQ48" s="531"/>
      <c r="AR48" s="532"/>
      <c r="AS48" s="149">
        <f t="shared" si="0"/>
        <v>0</v>
      </c>
      <c r="AT48" s="118"/>
      <c r="AU48" s="119"/>
      <c r="AV48" s="119"/>
      <c r="AW48" s="119"/>
      <c r="AX48" s="119"/>
      <c r="AY48" s="119"/>
      <c r="AZ48" s="119"/>
      <c r="BA48" s="119"/>
      <c r="BB48" s="119"/>
      <c r="BC48" s="119"/>
      <c r="BD48" s="119"/>
      <c r="BE48" s="119"/>
      <c r="BF48" s="121"/>
      <c r="BG48" s="115"/>
    </row>
    <row r="49" spans="1:59" ht="15" customHeight="1">
      <c r="A49" s="115"/>
      <c r="B49" s="526"/>
      <c r="C49" s="527"/>
      <c r="D49" s="536"/>
      <c r="E49" s="536"/>
      <c r="F49" s="536"/>
      <c r="G49" s="534" t="s">
        <v>272</v>
      </c>
      <c r="H49" s="535"/>
      <c r="I49" s="530"/>
      <c r="J49" s="531"/>
      <c r="K49" s="532"/>
      <c r="L49" s="530"/>
      <c r="M49" s="531"/>
      <c r="N49" s="532"/>
      <c r="O49" s="530"/>
      <c r="P49" s="531"/>
      <c r="Q49" s="532"/>
      <c r="R49" s="530"/>
      <c r="S49" s="531"/>
      <c r="T49" s="532"/>
      <c r="U49" s="530"/>
      <c r="V49" s="531"/>
      <c r="W49" s="532"/>
      <c r="X49" s="530"/>
      <c r="Y49" s="531"/>
      <c r="Z49" s="532"/>
      <c r="AA49" s="530"/>
      <c r="AB49" s="531"/>
      <c r="AC49" s="532"/>
      <c r="AD49" s="530"/>
      <c r="AE49" s="531"/>
      <c r="AF49" s="532"/>
      <c r="AG49" s="530"/>
      <c r="AH49" s="531"/>
      <c r="AI49" s="532"/>
      <c r="AJ49" s="530"/>
      <c r="AK49" s="531"/>
      <c r="AL49" s="532"/>
      <c r="AM49" s="530"/>
      <c r="AN49" s="531"/>
      <c r="AO49" s="532"/>
      <c r="AP49" s="530"/>
      <c r="AQ49" s="531"/>
      <c r="AR49" s="532"/>
      <c r="AS49" s="149">
        <f t="shared" si="0"/>
        <v>0</v>
      </c>
      <c r="AT49" s="118"/>
      <c r="AU49" s="119"/>
      <c r="AV49" s="119"/>
      <c r="AW49" s="119"/>
      <c r="AX49" s="119"/>
      <c r="AY49" s="119"/>
      <c r="AZ49" s="119"/>
      <c r="BA49" s="119"/>
      <c r="BB49" s="119"/>
      <c r="BC49" s="119"/>
      <c r="BD49" s="119"/>
      <c r="BE49" s="119"/>
      <c r="BF49" s="121"/>
      <c r="BG49" s="115"/>
    </row>
    <row r="50" spans="1:59" ht="13.5" customHeight="1">
      <c r="A50" s="115"/>
      <c r="B50" s="526"/>
      <c r="C50" s="527"/>
      <c r="D50" s="645" t="s">
        <v>231</v>
      </c>
      <c r="E50" s="637"/>
      <c r="F50" s="638"/>
      <c r="G50" s="613" t="s">
        <v>291</v>
      </c>
      <c r="H50" s="614"/>
      <c r="I50" s="718">
        <f>SUM(I14,I22,I30,I38,I46)</f>
        <v>0</v>
      </c>
      <c r="J50" s="719"/>
      <c r="K50" s="719"/>
      <c r="L50" s="718">
        <f>SUM(L14,L22,L30,L38,L46)</f>
        <v>0</v>
      </c>
      <c r="M50" s="719"/>
      <c r="N50" s="719"/>
      <c r="O50" s="718">
        <f>SUM(O14,O22,O30,O38,O46)</f>
        <v>0</v>
      </c>
      <c r="P50" s="719"/>
      <c r="Q50" s="719"/>
      <c r="R50" s="718">
        <f>SUM(R14,R22,R30,R38,R46)</f>
        <v>0</v>
      </c>
      <c r="S50" s="719"/>
      <c r="T50" s="719"/>
      <c r="U50" s="718">
        <f>SUM(U14,U22,U30,U38,U46)</f>
        <v>0</v>
      </c>
      <c r="V50" s="719"/>
      <c r="W50" s="719"/>
      <c r="X50" s="718">
        <f>SUM(X14,X22,X30,X38,X46)</f>
        <v>0</v>
      </c>
      <c r="Y50" s="719"/>
      <c r="Z50" s="719"/>
      <c r="AA50" s="718">
        <f>SUM(AA14,AA22,AA30,AA38,AA46)</f>
        <v>0</v>
      </c>
      <c r="AB50" s="719"/>
      <c r="AC50" s="719"/>
      <c r="AD50" s="718">
        <f>SUM(AD14,AD22,AD30,AD38,AD46)</f>
        <v>0</v>
      </c>
      <c r="AE50" s="719"/>
      <c r="AF50" s="719"/>
      <c r="AG50" s="718">
        <f>SUM(AG14,AG22,AG30,AG38,AG46)</f>
        <v>0</v>
      </c>
      <c r="AH50" s="719"/>
      <c r="AI50" s="719"/>
      <c r="AJ50" s="718">
        <f>SUM(AJ14,AJ22,AJ30,AJ38,AJ46)</f>
        <v>0</v>
      </c>
      <c r="AK50" s="719"/>
      <c r="AL50" s="719"/>
      <c r="AM50" s="718">
        <f>SUM(AM14,AM22,AM30,AM38,AM46)</f>
        <v>0</v>
      </c>
      <c r="AN50" s="719"/>
      <c r="AO50" s="719"/>
      <c r="AP50" s="718">
        <f>SUM(AP14,AP22,AP30,AP38,AP46)</f>
        <v>0</v>
      </c>
      <c r="AQ50" s="719"/>
      <c r="AR50" s="719"/>
      <c r="AS50" s="250">
        <f aca="true" t="shared" si="1" ref="AS50:AS57">SUM(I50:AR50)</f>
        <v>0</v>
      </c>
      <c r="AT50" s="118"/>
      <c r="AU50" s="119"/>
      <c r="AV50" s="119"/>
      <c r="AW50" s="119"/>
      <c r="AX50" s="119"/>
      <c r="AY50" s="119"/>
      <c r="AZ50" s="119"/>
      <c r="BA50" s="119"/>
      <c r="BB50" s="119"/>
      <c r="BC50" s="119"/>
      <c r="BD50" s="119"/>
      <c r="BE50" s="119"/>
      <c r="BF50" s="121"/>
      <c r="BG50" s="115"/>
    </row>
    <row r="51" spans="1:59" ht="13.5" customHeight="1">
      <c r="A51" s="115"/>
      <c r="B51" s="526"/>
      <c r="C51" s="527"/>
      <c r="D51" s="646"/>
      <c r="E51" s="639"/>
      <c r="F51" s="640"/>
      <c r="G51" s="185"/>
      <c r="H51" s="186" t="s">
        <v>226</v>
      </c>
      <c r="I51" s="716">
        <f>SUM(I15,I23,I31,I39)</f>
        <v>0</v>
      </c>
      <c r="J51" s="717"/>
      <c r="K51" s="717"/>
      <c r="L51" s="716">
        <f>SUM(L15,L23,L31,L39)</f>
        <v>0</v>
      </c>
      <c r="M51" s="717"/>
      <c r="N51" s="717"/>
      <c r="O51" s="716">
        <f>SUM(O15,O23,O31,O39)</f>
        <v>0</v>
      </c>
      <c r="P51" s="717"/>
      <c r="Q51" s="717"/>
      <c r="R51" s="716">
        <f>SUM(R15,R23,R31,R39)</f>
        <v>0</v>
      </c>
      <c r="S51" s="717"/>
      <c r="T51" s="717"/>
      <c r="U51" s="716">
        <f>SUM(U15,U23,U31,U39)</f>
        <v>0</v>
      </c>
      <c r="V51" s="717"/>
      <c r="W51" s="717"/>
      <c r="X51" s="716">
        <f>SUM(X15,X23,X31,X39)</f>
        <v>0</v>
      </c>
      <c r="Y51" s="717"/>
      <c r="Z51" s="717"/>
      <c r="AA51" s="716">
        <f>SUM(AA15,AA23,AA31,AA39)</f>
        <v>0</v>
      </c>
      <c r="AB51" s="717"/>
      <c r="AC51" s="717"/>
      <c r="AD51" s="716">
        <f>SUM(AD15,AD23,AD31,AD39)</f>
        <v>0</v>
      </c>
      <c r="AE51" s="717"/>
      <c r="AF51" s="717"/>
      <c r="AG51" s="716">
        <f>SUM(AG15,AG23,AG31,AG39)</f>
        <v>0</v>
      </c>
      <c r="AH51" s="717"/>
      <c r="AI51" s="717"/>
      <c r="AJ51" s="716">
        <f>SUM(AJ15,AJ23,AJ31,AJ39)</f>
        <v>0</v>
      </c>
      <c r="AK51" s="717"/>
      <c r="AL51" s="717"/>
      <c r="AM51" s="716">
        <f>SUM(AM15,AM23,AM31,AM39)</f>
        <v>0</v>
      </c>
      <c r="AN51" s="717"/>
      <c r="AO51" s="717"/>
      <c r="AP51" s="716">
        <f>SUM(AP15,AP23,AP31,AP39)</f>
        <v>0</v>
      </c>
      <c r="AQ51" s="717"/>
      <c r="AR51" s="717"/>
      <c r="AS51" s="251">
        <f t="shared" si="1"/>
        <v>0</v>
      </c>
      <c r="AT51" s="118"/>
      <c r="AU51" s="119"/>
      <c r="AV51" s="119"/>
      <c r="AW51" s="119"/>
      <c r="AX51" s="119"/>
      <c r="AY51" s="119"/>
      <c r="AZ51" s="119"/>
      <c r="BA51" s="119"/>
      <c r="BB51" s="119"/>
      <c r="BC51" s="119"/>
      <c r="BD51" s="119"/>
      <c r="BE51" s="119"/>
      <c r="BF51" s="121"/>
      <c r="BG51" s="115"/>
    </row>
    <row r="52" spans="1:59" ht="12">
      <c r="A52" s="115"/>
      <c r="B52" s="526"/>
      <c r="C52" s="527"/>
      <c r="D52" s="646"/>
      <c r="E52" s="639"/>
      <c r="F52" s="640"/>
      <c r="G52" s="616" t="s">
        <v>270</v>
      </c>
      <c r="H52" s="616"/>
      <c r="I52" s="720">
        <f>SUM(I16,I24,I32,I40,I47)</f>
        <v>0</v>
      </c>
      <c r="J52" s="721"/>
      <c r="K52" s="722"/>
      <c r="L52" s="720">
        <f>SUM(L16,L24,L32,L40,L47)</f>
        <v>0</v>
      </c>
      <c r="M52" s="721"/>
      <c r="N52" s="722"/>
      <c r="O52" s="720">
        <f>SUM(O16,O24,O32,O40,O47)</f>
        <v>0</v>
      </c>
      <c r="P52" s="721"/>
      <c r="Q52" s="722"/>
      <c r="R52" s="720">
        <f>SUM(R16,R24,R32,R40,R47)</f>
        <v>0</v>
      </c>
      <c r="S52" s="721"/>
      <c r="T52" s="722"/>
      <c r="U52" s="720">
        <f>SUM(U16,U24,U32,U40,U47)</f>
        <v>0</v>
      </c>
      <c r="V52" s="721"/>
      <c r="W52" s="722"/>
      <c r="X52" s="720">
        <f>SUM(X16,X24,X32,X40,X47)</f>
        <v>0</v>
      </c>
      <c r="Y52" s="721"/>
      <c r="Z52" s="722"/>
      <c r="AA52" s="720">
        <f>SUM(AA16,AA24,AA32,AA40,AA47)</f>
        <v>0</v>
      </c>
      <c r="AB52" s="721"/>
      <c r="AC52" s="722"/>
      <c r="AD52" s="720">
        <f>SUM(AD16,AD24,AD32,AD40,AD47)</f>
        <v>0</v>
      </c>
      <c r="AE52" s="721"/>
      <c r="AF52" s="722"/>
      <c r="AG52" s="720">
        <f>SUM(AG16,AG24,AG32,AG40,AG47)</f>
        <v>0</v>
      </c>
      <c r="AH52" s="721"/>
      <c r="AI52" s="722"/>
      <c r="AJ52" s="720">
        <f>SUM(AJ16,AJ24,AJ32,AJ40,AJ47)</f>
        <v>0</v>
      </c>
      <c r="AK52" s="721"/>
      <c r="AL52" s="722"/>
      <c r="AM52" s="720">
        <f>SUM(AM16,AM24,AM32,AM40,AM47)</f>
        <v>0</v>
      </c>
      <c r="AN52" s="721"/>
      <c r="AO52" s="722"/>
      <c r="AP52" s="720">
        <f>SUM(AP16,AP24,AP32,AP40,AP47)</f>
        <v>0</v>
      </c>
      <c r="AQ52" s="721"/>
      <c r="AR52" s="722"/>
      <c r="AS52" s="194">
        <f t="shared" si="1"/>
        <v>0</v>
      </c>
      <c r="AT52" s="118"/>
      <c r="AU52" s="119"/>
      <c r="AV52" s="119"/>
      <c r="AW52" s="119"/>
      <c r="AX52" s="119"/>
      <c r="AY52" s="119"/>
      <c r="AZ52" s="119"/>
      <c r="BA52" s="119"/>
      <c r="BB52" s="119"/>
      <c r="BC52" s="119"/>
      <c r="BD52" s="119"/>
      <c r="BE52" s="119"/>
      <c r="BF52" s="121"/>
      <c r="BG52" s="115"/>
    </row>
    <row r="53" spans="1:59" ht="12">
      <c r="A53" s="115"/>
      <c r="B53" s="526"/>
      <c r="C53" s="527"/>
      <c r="D53" s="646"/>
      <c r="E53" s="639"/>
      <c r="F53" s="640"/>
      <c r="G53" s="191"/>
      <c r="H53" s="202" t="s">
        <v>226</v>
      </c>
      <c r="I53" s="723">
        <f>SUM(I17,I25,I33,I41)</f>
        <v>0</v>
      </c>
      <c r="J53" s="724"/>
      <c r="K53" s="725"/>
      <c r="L53" s="723">
        <f>SUM(L17,L25,L33,L41)</f>
        <v>0</v>
      </c>
      <c r="M53" s="724"/>
      <c r="N53" s="725"/>
      <c r="O53" s="723">
        <f>SUM(O17,O25,O33,O41)</f>
        <v>0</v>
      </c>
      <c r="P53" s="724"/>
      <c r="Q53" s="725"/>
      <c r="R53" s="723">
        <f>SUM(R17,R25,R33,R41)</f>
        <v>0</v>
      </c>
      <c r="S53" s="724"/>
      <c r="T53" s="725"/>
      <c r="U53" s="723">
        <f>SUM(U17,U25,U33,U41)</f>
        <v>0</v>
      </c>
      <c r="V53" s="724"/>
      <c r="W53" s="725"/>
      <c r="X53" s="723">
        <f>SUM(X17,X25,X33,X41)</f>
        <v>0</v>
      </c>
      <c r="Y53" s="724"/>
      <c r="Z53" s="725"/>
      <c r="AA53" s="723">
        <f>SUM(AA17,AA25,AA33,AA41)</f>
        <v>0</v>
      </c>
      <c r="AB53" s="724"/>
      <c r="AC53" s="725"/>
      <c r="AD53" s="723">
        <f>SUM(AD17,AD25,AD33,AD41)</f>
        <v>0</v>
      </c>
      <c r="AE53" s="724"/>
      <c r="AF53" s="725"/>
      <c r="AG53" s="723">
        <f>SUM(AG17,AG25,AG33,AG41)</f>
        <v>0</v>
      </c>
      <c r="AH53" s="724"/>
      <c r="AI53" s="725"/>
      <c r="AJ53" s="723">
        <f>SUM(AJ17,AJ25,AJ33,AJ41)</f>
        <v>0</v>
      </c>
      <c r="AK53" s="724"/>
      <c r="AL53" s="725"/>
      <c r="AM53" s="723">
        <f>SUM(AM17,AM25,AM33,AM41)</f>
        <v>0</v>
      </c>
      <c r="AN53" s="724"/>
      <c r="AO53" s="725"/>
      <c r="AP53" s="723">
        <f>SUM(AP17,AP25,AP33,AP41)</f>
        <v>0</v>
      </c>
      <c r="AQ53" s="724"/>
      <c r="AR53" s="725"/>
      <c r="AS53" s="192">
        <f t="shared" si="1"/>
        <v>0</v>
      </c>
      <c r="AT53" s="118"/>
      <c r="AU53" s="119"/>
      <c r="AV53" s="119"/>
      <c r="AW53" s="119"/>
      <c r="AX53" s="119"/>
      <c r="AY53" s="119"/>
      <c r="AZ53" s="119"/>
      <c r="BA53" s="119"/>
      <c r="BB53" s="119"/>
      <c r="BC53" s="119"/>
      <c r="BD53" s="119"/>
      <c r="BE53" s="119"/>
      <c r="BF53" s="121"/>
      <c r="BG53" s="115"/>
    </row>
    <row r="54" spans="1:59" ht="12">
      <c r="A54" s="115"/>
      <c r="B54" s="526"/>
      <c r="C54" s="527"/>
      <c r="D54" s="646"/>
      <c r="E54" s="639"/>
      <c r="F54" s="640"/>
      <c r="G54" s="616" t="s">
        <v>271</v>
      </c>
      <c r="H54" s="616"/>
      <c r="I54" s="720">
        <f>SUM(I18,I26,I34,I42,I48)</f>
        <v>0</v>
      </c>
      <c r="J54" s="721"/>
      <c r="K54" s="722"/>
      <c r="L54" s="720">
        <f>SUM(L18,L26,L34,L42,L48)</f>
        <v>0</v>
      </c>
      <c r="M54" s="721"/>
      <c r="N54" s="722"/>
      <c r="O54" s="720">
        <f>SUM(O18,O26,O34,O42,O48)</f>
        <v>0</v>
      </c>
      <c r="P54" s="721"/>
      <c r="Q54" s="722"/>
      <c r="R54" s="720">
        <f>SUM(R18,R26,R34,R42,R48)</f>
        <v>0</v>
      </c>
      <c r="S54" s="721"/>
      <c r="T54" s="722"/>
      <c r="U54" s="720">
        <f>SUM(U18,U26,U34,U42,U48)</f>
        <v>0</v>
      </c>
      <c r="V54" s="721"/>
      <c r="W54" s="722"/>
      <c r="X54" s="720">
        <f>SUM(X18,X26,X34,X42,X48)</f>
        <v>0</v>
      </c>
      <c r="Y54" s="721"/>
      <c r="Z54" s="722"/>
      <c r="AA54" s="720">
        <f>SUM(AA18,AA26,AA34,AA42,AA48)</f>
        <v>0</v>
      </c>
      <c r="AB54" s="721"/>
      <c r="AC54" s="722"/>
      <c r="AD54" s="720">
        <f>SUM(AD18,AD26,AD34,AD42,AD48)</f>
        <v>0</v>
      </c>
      <c r="AE54" s="721"/>
      <c r="AF54" s="722"/>
      <c r="AG54" s="720">
        <f>SUM(AG18,AG26,AG34,AG42,AG48)</f>
        <v>0</v>
      </c>
      <c r="AH54" s="721"/>
      <c r="AI54" s="722"/>
      <c r="AJ54" s="720">
        <f>SUM(AJ18,AJ26,AJ34,AJ42,AJ48)</f>
        <v>0</v>
      </c>
      <c r="AK54" s="721"/>
      <c r="AL54" s="722"/>
      <c r="AM54" s="720">
        <f>SUM(AM18,AM26,AM34,AM42,AM48)</f>
        <v>0</v>
      </c>
      <c r="AN54" s="721"/>
      <c r="AO54" s="722"/>
      <c r="AP54" s="720">
        <f>SUM(AP18,AP26,AP34,AP42,AP48)</f>
        <v>0</v>
      </c>
      <c r="AQ54" s="721"/>
      <c r="AR54" s="722"/>
      <c r="AS54" s="194">
        <f t="shared" si="1"/>
        <v>0</v>
      </c>
      <c r="AT54" s="118"/>
      <c r="AU54" s="119"/>
      <c r="AV54" s="119"/>
      <c r="AW54" s="119"/>
      <c r="AX54" s="119"/>
      <c r="AY54" s="119"/>
      <c r="AZ54" s="119"/>
      <c r="BA54" s="119"/>
      <c r="BB54" s="119"/>
      <c r="BC54" s="119"/>
      <c r="BD54" s="119"/>
      <c r="BE54" s="119"/>
      <c r="BF54" s="121"/>
      <c r="BG54" s="115"/>
    </row>
    <row r="55" spans="1:59" ht="12">
      <c r="A55" s="115"/>
      <c r="B55" s="526"/>
      <c r="C55" s="527"/>
      <c r="D55" s="646"/>
      <c r="E55" s="639"/>
      <c r="F55" s="640"/>
      <c r="G55" s="191"/>
      <c r="H55" s="202" t="s">
        <v>226</v>
      </c>
      <c r="I55" s="723">
        <f>SUM(I19,I27,I35,I43)</f>
        <v>0</v>
      </c>
      <c r="J55" s="724"/>
      <c r="K55" s="725"/>
      <c r="L55" s="723">
        <f>SUM(L19,L27,L35,L43)</f>
        <v>0</v>
      </c>
      <c r="M55" s="724"/>
      <c r="N55" s="725"/>
      <c r="O55" s="723">
        <f>SUM(O19,O27,O35,O43)</f>
        <v>0</v>
      </c>
      <c r="P55" s="724"/>
      <c r="Q55" s="725"/>
      <c r="R55" s="723">
        <f>SUM(R19,R27,R35,R43)</f>
        <v>0</v>
      </c>
      <c r="S55" s="724"/>
      <c r="T55" s="725"/>
      <c r="U55" s="723">
        <f>SUM(U19,U27,U35,U43)</f>
        <v>0</v>
      </c>
      <c r="V55" s="724"/>
      <c r="W55" s="725"/>
      <c r="X55" s="723">
        <f>SUM(X19,X27,X35,X43)</f>
        <v>0</v>
      </c>
      <c r="Y55" s="724"/>
      <c r="Z55" s="725"/>
      <c r="AA55" s="723">
        <f>SUM(AA19,AA27,AA35,AA43)</f>
        <v>0</v>
      </c>
      <c r="AB55" s="724"/>
      <c r="AC55" s="725"/>
      <c r="AD55" s="723">
        <f>SUM(AD19,AD27,AD35,AD43)</f>
        <v>0</v>
      </c>
      <c r="AE55" s="724"/>
      <c r="AF55" s="725"/>
      <c r="AG55" s="723">
        <f>SUM(AG19,AG27,AG35,AG43)</f>
        <v>0</v>
      </c>
      <c r="AH55" s="724"/>
      <c r="AI55" s="725"/>
      <c r="AJ55" s="723">
        <f>SUM(AJ19,AJ27,AJ35,AJ43)</f>
        <v>0</v>
      </c>
      <c r="AK55" s="724"/>
      <c r="AL55" s="725"/>
      <c r="AM55" s="723">
        <f>SUM(AM19,AM27,AM35,AM43)</f>
        <v>0</v>
      </c>
      <c r="AN55" s="724"/>
      <c r="AO55" s="725"/>
      <c r="AP55" s="723">
        <f>SUM(AP19,AP27,AP35,AP43)</f>
        <v>0</v>
      </c>
      <c r="AQ55" s="724"/>
      <c r="AR55" s="725"/>
      <c r="AS55" s="192">
        <f t="shared" si="1"/>
        <v>0</v>
      </c>
      <c r="AT55" s="118"/>
      <c r="AU55" s="119"/>
      <c r="AV55" s="119"/>
      <c r="AW55" s="119"/>
      <c r="AX55" s="119"/>
      <c r="AY55" s="119"/>
      <c r="AZ55" s="119"/>
      <c r="BA55" s="119"/>
      <c r="BB55" s="119"/>
      <c r="BC55" s="119"/>
      <c r="BD55" s="119"/>
      <c r="BE55" s="119"/>
      <c r="BF55" s="121"/>
      <c r="BG55" s="115"/>
    </row>
    <row r="56" spans="1:59" ht="12">
      <c r="A56" s="115"/>
      <c r="B56" s="526"/>
      <c r="C56" s="527"/>
      <c r="D56" s="646"/>
      <c r="E56" s="639"/>
      <c r="F56" s="640"/>
      <c r="G56" s="617" t="s">
        <v>272</v>
      </c>
      <c r="H56" s="617"/>
      <c r="I56" s="720">
        <f>SUM(I20,I28,I36,I44,I49)</f>
        <v>0</v>
      </c>
      <c r="J56" s="721"/>
      <c r="K56" s="722"/>
      <c r="L56" s="720">
        <f>SUM(L20,L28,L36,L44,L49)</f>
        <v>0</v>
      </c>
      <c r="M56" s="721"/>
      <c r="N56" s="722"/>
      <c r="O56" s="720">
        <f>SUM(O20,O28,O36,O44,O49)</f>
        <v>0</v>
      </c>
      <c r="P56" s="721"/>
      <c r="Q56" s="722"/>
      <c r="R56" s="720">
        <f>SUM(R20,R28,R36,R44,R49)</f>
        <v>0</v>
      </c>
      <c r="S56" s="721"/>
      <c r="T56" s="722"/>
      <c r="U56" s="720">
        <f>SUM(U20,U28,U36,U44,U49)</f>
        <v>0</v>
      </c>
      <c r="V56" s="721"/>
      <c r="W56" s="722"/>
      <c r="X56" s="720">
        <f>SUM(X20,X28,X36,X44,X49)</f>
        <v>0</v>
      </c>
      <c r="Y56" s="721"/>
      <c r="Z56" s="722"/>
      <c r="AA56" s="720">
        <f>SUM(AA20,AA28,AA36,AA44,AA49)</f>
        <v>0</v>
      </c>
      <c r="AB56" s="721"/>
      <c r="AC56" s="722"/>
      <c r="AD56" s="720">
        <f>SUM(AD20,AD28,AD36,AD44,AD49)</f>
        <v>0</v>
      </c>
      <c r="AE56" s="721"/>
      <c r="AF56" s="722"/>
      <c r="AG56" s="720">
        <f>SUM(AG20,AG28,AG36,AG44,AG49)</f>
        <v>0</v>
      </c>
      <c r="AH56" s="721"/>
      <c r="AI56" s="722"/>
      <c r="AJ56" s="720">
        <f>SUM(AJ20,AJ28,AJ36,AJ44,AJ49)</f>
        <v>0</v>
      </c>
      <c r="AK56" s="721"/>
      <c r="AL56" s="722"/>
      <c r="AM56" s="720">
        <f>SUM(AM20,AM28,AM36,AM44,AM49)</f>
        <v>0</v>
      </c>
      <c r="AN56" s="721"/>
      <c r="AO56" s="722"/>
      <c r="AP56" s="720">
        <f>SUM(AP20,AP28,AP36,AP44,AP49)</f>
        <v>0</v>
      </c>
      <c r="AQ56" s="721"/>
      <c r="AR56" s="722"/>
      <c r="AS56" s="193">
        <f t="shared" si="1"/>
        <v>0</v>
      </c>
      <c r="AT56" s="118"/>
      <c r="AU56" s="119"/>
      <c r="AV56" s="119"/>
      <c r="AW56" s="119"/>
      <c r="AX56" s="119"/>
      <c r="AY56" s="119"/>
      <c r="AZ56" s="119"/>
      <c r="BA56" s="119"/>
      <c r="BB56" s="119"/>
      <c r="BC56" s="119"/>
      <c r="BD56" s="119"/>
      <c r="BE56" s="119"/>
      <c r="BF56" s="121"/>
      <c r="BG56" s="115"/>
    </row>
    <row r="57" spans="1:59" ht="12.75" thickBot="1">
      <c r="A57" s="115"/>
      <c r="B57" s="528"/>
      <c r="C57" s="529"/>
      <c r="D57" s="647"/>
      <c r="E57" s="648"/>
      <c r="F57" s="649"/>
      <c r="G57" s="196"/>
      <c r="H57" s="203" t="s">
        <v>226</v>
      </c>
      <c r="I57" s="723">
        <f>SUM(I21,I29,I37,I45)</f>
        <v>0</v>
      </c>
      <c r="J57" s="724"/>
      <c r="K57" s="725"/>
      <c r="L57" s="723">
        <f>SUM(L21,L29,L37,L45)</f>
        <v>0</v>
      </c>
      <c r="M57" s="724"/>
      <c r="N57" s="725"/>
      <c r="O57" s="723">
        <f>SUM(O21,O29,O37,O45)</f>
        <v>0</v>
      </c>
      <c r="P57" s="724"/>
      <c r="Q57" s="725"/>
      <c r="R57" s="723">
        <f>SUM(R21,R29,R37,R45)</f>
        <v>0</v>
      </c>
      <c r="S57" s="724"/>
      <c r="T57" s="725"/>
      <c r="U57" s="723">
        <f>SUM(U21,U29,U37,U45)</f>
        <v>0</v>
      </c>
      <c r="V57" s="724"/>
      <c r="W57" s="725"/>
      <c r="X57" s="723">
        <f>SUM(X21,X29,X37,X45)</f>
        <v>0</v>
      </c>
      <c r="Y57" s="724"/>
      <c r="Z57" s="725"/>
      <c r="AA57" s="723">
        <f>SUM(AA21,AA29,AA37,AA45)</f>
        <v>0</v>
      </c>
      <c r="AB57" s="724"/>
      <c r="AC57" s="725"/>
      <c r="AD57" s="723">
        <f>SUM(AD21,AD29,AD37,AD45)</f>
        <v>0</v>
      </c>
      <c r="AE57" s="724"/>
      <c r="AF57" s="725"/>
      <c r="AG57" s="723">
        <f>SUM(AG21,AG29,AG37,AG45)</f>
        <v>0</v>
      </c>
      <c r="AH57" s="724"/>
      <c r="AI57" s="725"/>
      <c r="AJ57" s="723">
        <f>SUM(AJ21,AJ29,AJ37,AJ45)</f>
        <v>0</v>
      </c>
      <c r="AK57" s="724"/>
      <c r="AL57" s="725"/>
      <c r="AM57" s="723">
        <f>SUM(AM21,AM29,AM37,AM45)</f>
        <v>0</v>
      </c>
      <c r="AN57" s="724"/>
      <c r="AO57" s="725"/>
      <c r="AP57" s="723">
        <f>SUM(AP21,AP29,AP37,AP45)</f>
        <v>0</v>
      </c>
      <c r="AQ57" s="724"/>
      <c r="AR57" s="725"/>
      <c r="AS57" s="195">
        <f t="shared" si="1"/>
        <v>0</v>
      </c>
      <c r="AT57" s="118"/>
      <c r="AU57" s="119"/>
      <c r="AV57" s="119"/>
      <c r="AW57" s="119"/>
      <c r="AX57" s="119"/>
      <c r="AY57" s="119"/>
      <c r="AZ57" s="119"/>
      <c r="BA57" s="119"/>
      <c r="BB57" s="119"/>
      <c r="BC57" s="119"/>
      <c r="BD57" s="119"/>
      <c r="BE57" s="119"/>
      <c r="BF57" s="121"/>
      <c r="BG57" s="115"/>
    </row>
    <row r="58" spans="1:59" ht="12.75" thickTop="1">
      <c r="A58" s="115"/>
      <c r="B58" s="643" t="s">
        <v>232</v>
      </c>
      <c r="C58" s="644"/>
      <c r="D58" s="628" t="s">
        <v>224</v>
      </c>
      <c r="E58" s="628" t="s">
        <v>225</v>
      </c>
      <c r="F58" s="631"/>
      <c r="G58" s="659" t="s">
        <v>290</v>
      </c>
      <c r="H58" s="660"/>
      <c r="I58" s="695">
        <f>+I60+I62+I64</f>
        <v>0</v>
      </c>
      <c r="J58" s="696"/>
      <c r="K58" s="697"/>
      <c r="L58" s="695">
        <f>+L60+L62+L64</f>
        <v>0</v>
      </c>
      <c r="M58" s="696"/>
      <c r="N58" s="697"/>
      <c r="O58" s="695">
        <f>+O60+O62+O64</f>
        <v>0</v>
      </c>
      <c r="P58" s="696"/>
      <c r="Q58" s="697"/>
      <c r="R58" s="695">
        <f>+R60+R62+R64</f>
        <v>0</v>
      </c>
      <c r="S58" s="696"/>
      <c r="T58" s="697"/>
      <c r="U58" s="695">
        <f>+U60+U62+U64</f>
        <v>0</v>
      </c>
      <c r="V58" s="696"/>
      <c r="W58" s="697"/>
      <c r="X58" s="695">
        <f>+X60+X62+X64</f>
        <v>0</v>
      </c>
      <c r="Y58" s="696"/>
      <c r="Z58" s="697"/>
      <c r="AA58" s="695">
        <f>+AA60+AA62+AA64</f>
        <v>0</v>
      </c>
      <c r="AB58" s="696"/>
      <c r="AC58" s="697"/>
      <c r="AD58" s="695">
        <f>+AD60+AD62+AD64</f>
        <v>0</v>
      </c>
      <c r="AE58" s="696"/>
      <c r="AF58" s="697"/>
      <c r="AG58" s="695">
        <f>+AG60+AG62+AG64</f>
        <v>0</v>
      </c>
      <c r="AH58" s="696"/>
      <c r="AI58" s="697"/>
      <c r="AJ58" s="695">
        <f>+AJ60+AJ62+AJ64</f>
        <v>0</v>
      </c>
      <c r="AK58" s="696"/>
      <c r="AL58" s="697"/>
      <c r="AM58" s="695">
        <f>+AM60+AM62+AM64</f>
        <v>0</v>
      </c>
      <c r="AN58" s="696"/>
      <c r="AO58" s="697"/>
      <c r="AP58" s="695">
        <f>+AP60+AP62+AP64</f>
        <v>0</v>
      </c>
      <c r="AQ58" s="696"/>
      <c r="AR58" s="697"/>
      <c r="AS58" s="144">
        <f>SUM(I58:AQ58)</f>
        <v>0</v>
      </c>
      <c r="AT58" s="118"/>
      <c r="AU58" s="119"/>
      <c r="AV58" s="119"/>
      <c r="AW58" s="119"/>
      <c r="AX58" s="119"/>
      <c r="AY58" s="119"/>
      <c r="AZ58" s="119"/>
      <c r="BA58" s="119"/>
      <c r="BB58" s="119"/>
      <c r="BC58" s="119"/>
      <c r="BD58" s="119"/>
      <c r="BE58" s="119"/>
      <c r="BF58" s="121"/>
      <c r="BG58" s="115"/>
    </row>
    <row r="59" spans="1:59" ht="12" customHeight="1">
      <c r="A59" s="115"/>
      <c r="B59" s="526"/>
      <c r="C59" s="527"/>
      <c r="D59" s="629"/>
      <c r="E59" s="629"/>
      <c r="F59" s="632"/>
      <c r="G59" s="145"/>
      <c r="H59" s="146" t="s">
        <v>226</v>
      </c>
      <c r="I59" s="669">
        <f>+I61+I63+I65</f>
        <v>0</v>
      </c>
      <c r="J59" s="670"/>
      <c r="K59" s="671"/>
      <c r="L59" s="669">
        <f>+L61+L63+L65</f>
        <v>0</v>
      </c>
      <c r="M59" s="670"/>
      <c r="N59" s="671"/>
      <c r="O59" s="669">
        <f>+O61+O63+O65</f>
        <v>0</v>
      </c>
      <c r="P59" s="670"/>
      <c r="Q59" s="671"/>
      <c r="R59" s="669">
        <f>+R61+R63+R65</f>
        <v>0</v>
      </c>
      <c r="S59" s="670"/>
      <c r="T59" s="671"/>
      <c r="U59" s="669">
        <f>+U61+U63+U65</f>
        <v>0</v>
      </c>
      <c r="V59" s="670"/>
      <c r="W59" s="671"/>
      <c r="X59" s="669">
        <f>+X61+X63+X65</f>
        <v>0</v>
      </c>
      <c r="Y59" s="670"/>
      <c r="Z59" s="671"/>
      <c r="AA59" s="669">
        <f>+AA61+AA63+AA65</f>
        <v>0</v>
      </c>
      <c r="AB59" s="670"/>
      <c r="AC59" s="671"/>
      <c r="AD59" s="669">
        <f>+AD61+AD63+AD65</f>
        <v>0</v>
      </c>
      <c r="AE59" s="670"/>
      <c r="AF59" s="671"/>
      <c r="AG59" s="669">
        <f>+AG61+AG63+AG65</f>
        <v>0</v>
      </c>
      <c r="AH59" s="670"/>
      <c r="AI59" s="671"/>
      <c r="AJ59" s="669">
        <f>+AJ61+AJ63+AJ65</f>
        <v>0</v>
      </c>
      <c r="AK59" s="670"/>
      <c r="AL59" s="671"/>
      <c r="AM59" s="669">
        <f>+AM61+AM63+AM65</f>
        <v>0</v>
      </c>
      <c r="AN59" s="670"/>
      <c r="AO59" s="671"/>
      <c r="AP59" s="669">
        <f>+AP61+AP63+AP65</f>
        <v>0</v>
      </c>
      <c r="AQ59" s="670"/>
      <c r="AR59" s="671"/>
      <c r="AS59" s="147">
        <f>SUM(I59:AQ59)</f>
        <v>0</v>
      </c>
      <c r="AT59" s="118"/>
      <c r="AU59" s="119"/>
      <c r="AV59" s="119"/>
      <c r="AW59" s="119"/>
      <c r="AX59" s="119"/>
      <c r="AY59" s="119"/>
      <c r="AZ59" s="119"/>
      <c r="BA59" s="119"/>
      <c r="BB59" s="119"/>
      <c r="BC59" s="119"/>
      <c r="BD59" s="119"/>
      <c r="BE59" s="119"/>
      <c r="BF59" s="121"/>
      <c r="BG59" s="115"/>
    </row>
    <row r="60" spans="1:59" ht="13.5" customHeight="1">
      <c r="A60" s="115"/>
      <c r="B60" s="526"/>
      <c r="C60" s="527"/>
      <c r="D60" s="629"/>
      <c r="E60" s="629"/>
      <c r="F60" s="632"/>
      <c r="G60" s="626" t="s">
        <v>270</v>
      </c>
      <c r="H60" s="627"/>
      <c r="I60" s="656"/>
      <c r="J60" s="657"/>
      <c r="K60" s="658"/>
      <c r="L60" s="656"/>
      <c r="M60" s="657"/>
      <c r="N60" s="658"/>
      <c r="O60" s="656"/>
      <c r="P60" s="657"/>
      <c r="Q60" s="658"/>
      <c r="R60" s="656"/>
      <c r="S60" s="657"/>
      <c r="T60" s="658"/>
      <c r="U60" s="656"/>
      <c r="V60" s="657"/>
      <c r="W60" s="658"/>
      <c r="X60" s="656"/>
      <c r="Y60" s="657"/>
      <c r="Z60" s="658"/>
      <c r="AA60" s="656"/>
      <c r="AB60" s="657"/>
      <c r="AC60" s="658"/>
      <c r="AD60" s="656"/>
      <c r="AE60" s="657"/>
      <c r="AF60" s="658"/>
      <c r="AG60" s="656"/>
      <c r="AH60" s="657"/>
      <c r="AI60" s="658"/>
      <c r="AJ60" s="656"/>
      <c r="AK60" s="657"/>
      <c r="AL60" s="658"/>
      <c r="AM60" s="656"/>
      <c r="AN60" s="657"/>
      <c r="AO60" s="658"/>
      <c r="AP60" s="656"/>
      <c r="AQ60" s="657"/>
      <c r="AR60" s="658"/>
      <c r="AS60" s="144">
        <f aca="true" t="shared" si="2" ref="AS60:AS93">SUM(I60:AR60)</f>
        <v>0</v>
      </c>
      <c r="AT60" s="118"/>
      <c r="AU60" s="119"/>
      <c r="AV60" s="119"/>
      <c r="AW60" s="119"/>
      <c r="AX60" s="119"/>
      <c r="AY60" s="119"/>
      <c r="AZ60" s="119"/>
      <c r="BA60" s="119"/>
      <c r="BB60" s="119"/>
      <c r="BC60" s="119"/>
      <c r="BD60" s="119"/>
      <c r="BE60" s="119"/>
      <c r="BF60" s="121"/>
      <c r="BG60" s="115"/>
    </row>
    <row r="61" spans="1:59" ht="13.5" customHeight="1">
      <c r="A61" s="115"/>
      <c r="B61" s="526"/>
      <c r="C61" s="527"/>
      <c r="D61" s="629"/>
      <c r="E61" s="629"/>
      <c r="F61" s="632"/>
      <c r="G61" s="145"/>
      <c r="H61" s="146" t="s">
        <v>226</v>
      </c>
      <c r="I61" s="707"/>
      <c r="J61" s="708"/>
      <c r="K61" s="709"/>
      <c r="L61" s="653"/>
      <c r="M61" s="654"/>
      <c r="N61" s="655"/>
      <c r="O61" s="653"/>
      <c r="P61" s="654"/>
      <c r="Q61" s="655"/>
      <c r="R61" s="653"/>
      <c r="S61" s="654"/>
      <c r="T61" s="655"/>
      <c r="U61" s="653"/>
      <c r="V61" s="654"/>
      <c r="W61" s="655"/>
      <c r="X61" s="653"/>
      <c r="Y61" s="654"/>
      <c r="Z61" s="655"/>
      <c r="AA61" s="653"/>
      <c r="AB61" s="654"/>
      <c r="AC61" s="655"/>
      <c r="AD61" s="653"/>
      <c r="AE61" s="654"/>
      <c r="AF61" s="655"/>
      <c r="AG61" s="653"/>
      <c r="AH61" s="654"/>
      <c r="AI61" s="655"/>
      <c r="AJ61" s="653"/>
      <c r="AK61" s="654"/>
      <c r="AL61" s="655"/>
      <c r="AM61" s="653"/>
      <c r="AN61" s="654"/>
      <c r="AO61" s="655"/>
      <c r="AP61" s="653"/>
      <c r="AQ61" s="654"/>
      <c r="AR61" s="655"/>
      <c r="AS61" s="147">
        <f t="shared" si="2"/>
        <v>0</v>
      </c>
      <c r="AT61" s="118"/>
      <c r="AU61" s="119"/>
      <c r="AV61" s="119"/>
      <c r="AW61" s="119"/>
      <c r="AX61" s="119"/>
      <c r="AY61" s="119"/>
      <c r="AZ61" s="119"/>
      <c r="BA61" s="119"/>
      <c r="BB61" s="119"/>
      <c r="BC61" s="119"/>
      <c r="BD61" s="119"/>
      <c r="BE61" s="119"/>
      <c r="BF61" s="121"/>
      <c r="BG61" s="115"/>
    </row>
    <row r="62" spans="1:59" ht="13.5" customHeight="1">
      <c r="A62" s="115"/>
      <c r="B62" s="526"/>
      <c r="C62" s="527"/>
      <c r="D62" s="629"/>
      <c r="E62" s="629"/>
      <c r="F62" s="632"/>
      <c r="G62" s="626" t="s">
        <v>271</v>
      </c>
      <c r="H62" s="627"/>
      <c r="I62" s="710"/>
      <c r="J62" s="711"/>
      <c r="K62" s="712"/>
      <c r="L62" s="656"/>
      <c r="M62" s="657"/>
      <c r="N62" s="658"/>
      <c r="O62" s="656"/>
      <c r="P62" s="657"/>
      <c r="Q62" s="658"/>
      <c r="R62" s="656"/>
      <c r="S62" s="657"/>
      <c r="T62" s="658"/>
      <c r="U62" s="656"/>
      <c r="V62" s="657"/>
      <c r="W62" s="658"/>
      <c r="X62" s="656"/>
      <c r="Y62" s="657"/>
      <c r="Z62" s="658"/>
      <c r="AA62" s="656"/>
      <c r="AB62" s="657"/>
      <c r="AC62" s="658"/>
      <c r="AD62" s="656"/>
      <c r="AE62" s="657"/>
      <c r="AF62" s="658"/>
      <c r="AG62" s="656"/>
      <c r="AH62" s="657"/>
      <c r="AI62" s="658"/>
      <c r="AJ62" s="656"/>
      <c r="AK62" s="657"/>
      <c r="AL62" s="658"/>
      <c r="AM62" s="656"/>
      <c r="AN62" s="657"/>
      <c r="AO62" s="658"/>
      <c r="AP62" s="656"/>
      <c r="AQ62" s="657"/>
      <c r="AR62" s="658"/>
      <c r="AS62" s="144">
        <f t="shared" si="2"/>
        <v>0</v>
      </c>
      <c r="AT62" s="118"/>
      <c r="AU62" s="119"/>
      <c r="AV62" s="119"/>
      <c r="AW62" s="119"/>
      <c r="AX62" s="119"/>
      <c r="AY62" s="119"/>
      <c r="AZ62" s="119"/>
      <c r="BA62" s="119"/>
      <c r="BB62" s="119"/>
      <c r="BC62" s="119"/>
      <c r="BD62" s="119"/>
      <c r="BE62" s="119"/>
      <c r="BF62" s="121"/>
      <c r="BG62" s="115"/>
    </row>
    <row r="63" spans="1:59" ht="13.5" customHeight="1">
      <c r="A63" s="115"/>
      <c r="B63" s="526"/>
      <c r="C63" s="527"/>
      <c r="D63" s="629"/>
      <c r="E63" s="629"/>
      <c r="F63" s="632"/>
      <c r="G63" s="145"/>
      <c r="H63" s="146" t="s">
        <v>226</v>
      </c>
      <c r="I63" s="707"/>
      <c r="J63" s="708"/>
      <c r="K63" s="709"/>
      <c r="L63" s="653"/>
      <c r="M63" s="654"/>
      <c r="N63" s="655"/>
      <c r="O63" s="653"/>
      <c r="P63" s="654"/>
      <c r="Q63" s="655"/>
      <c r="R63" s="653"/>
      <c r="S63" s="654"/>
      <c r="T63" s="655"/>
      <c r="U63" s="653"/>
      <c r="V63" s="654"/>
      <c r="W63" s="655"/>
      <c r="X63" s="653"/>
      <c r="Y63" s="654"/>
      <c r="Z63" s="655"/>
      <c r="AA63" s="653"/>
      <c r="AB63" s="654"/>
      <c r="AC63" s="655"/>
      <c r="AD63" s="653"/>
      <c r="AE63" s="654"/>
      <c r="AF63" s="655"/>
      <c r="AG63" s="653"/>
      <c r="AH63" s="654"/>
      <c r="AI63" s="655"/>
      <c r="AJ63" s="653"/>
      <c r="AK63" s="654"/>
      <c r="AL63" s="655"/>
      <c r="AM63" s="653"/>
      <c r="AN63" s="654"/>
      <c r="AO63" s="655"/>
      <c r="AP63" s="653"/>
      <c r="AQ63" s="654"/>
      <c r="AR63" s="655"/>
      <c r="AS63" s="147">
        <f t="shared" si="2"/>
        <v>0</v>
      </c>
      <c r="AT63" s="118"/>
      <c r="AU63" s="119"/>
      <c r="AV63" s="119"/>
      <c r="AW63" s="119"/>
      <c r="AX63" s="119"/>
      <c r="AY63" s="119"/>
      <c r="AZ63" s="119"/>
      <c r="BA63" s="119"/>
      <c r="BB63" s="119"/>
      <c r="BC63" s="119"/>
      <c r="BD63" s="119"/>
      <c r="BE63" s="119"/>
      <c r="BF63" s="121"/>
      <c r="BG63" s="115"/>
    </row>
    <row r="64" spans="1:59" ht="13.5" customHeight="1">
      <c r="A64" s="115"/>
      <c r="B64" s="526"/>
      <c r="C64" s="527"/>
      <c r="D64" s="629"/>
      <c r="E64" s="629"/>
      <c r="F64" s="632"/>
      <c r="G64" s="626" t="s">
        <v>272</v>
      </c>
      <c r="H64" s="627"/>
      <c r="I64" s="710"/>
      <c r="J64" s="711"/>
      <c r="K64" s="712"/>
      <c r="L64" s="656"/>
      <c r="M64" s="657"/>
      <c r="N64" s="658"/>
      <c r="O64" s="656"/>
      <c r="P64" s="657"/>
      <c r="Q64" s="658"/>
      <c r="R64" s="656"/>
      <c r="S64" s="657"/>
      <c r="T64" s="658"/>
      <c r="U64" s="656"/>
      <c r="V64" s="657"/>
      <c r="W64" s="658"/>
      <c r="X64" s="656"/>
      <c r="Y64" s="657"/>
      <c r="Z64" s="658"/>
      <c r="AA64" s="656"/>
      <c r="AB64" s="657"/>
      <c r="AC64" s="658"/>
      <c r="AD64" s="656"/>
      <c r="AE64" s="657"/>
      <c r="AF64" s="658"/>
      <c r="AG64" s="656"/>
      <c r="AH64" s="657"/>
      <c r="AI64" s="658"/>
      <c r="AJ64" s="656"/>
      <c r="AK64" s="657"/>
      <c r="AL64" s="658"/>
      <c r="AM64" s="656"/>
      <c r="AN64" s="657"/>
      <c r="AO64" s="658"/>
      <c r="AP64" s="656"/>
      <c r="AQ64" s="657"/>
      <c r="AR64" s="658"/>
      <c r="AS64" s="144">
        <f t="shared" si="2"/>
        <v>0</v>
      </c>
      <c r="AT64" s="118"/>
      <c r="AU64" s="119"/>
      <c r="AV64" s="119"/>
      <c r="AW64" s="119"/>
      <c r="AX64" s="119"/>
      <c r="AY64" s="119"/>
      <c r="AZ64" s="119"/>
      <c r="BA64" s="119"/>
      <c r="BB64" s="119"/>
      <c r="BC64" s="119"/>
      <c r="BD64" s="119"/>
      <c r="BE64" s="119"/>
      <c r="BF64" s="121"/>
      <c r="BG64" s="115"/>
    </row>
    <row r="65" spans="1:59" ht="13.5" customHeight="1">
      <c r="A65" s="115"/>
      <c r="B65" s="526"/>
      <c r="C65" s="527"/>
      <c r="D65" s="629"/>
      <c r="E65" s="630"/>
      <c r="F65" s="633"/>
      <c r="G65" s="145"/>
      <c r="H65" s="146" t="s">
        <v>226</v>
      </c>
      <c r="I65" s="707"/>
      <c r="J65" s="708"/>
      <c r="K65" s="709"/>
      <c r="L65" s="653"/>
      <c r="M65" s="654"/>
      <c r="N65" s="655"/>
      <c r="O65" s="653"/>
      <c r="P65" s="654"/>
      <c r="Q65" s="655"/>
      <c r="R65" s="653"/>
      <c r="S65" s="654"/>
      <c r="T65" s="655"/>
      <c r="U65" s="653"/>
      <c r="V65" s="654"/>
      <c r="W65" s="655"/>
      <c r="X65" s="653"/>
      <c r="Y65" s="654"/>
      <c r="Z65" s="655"/>
      <c r="AA65" s="653"/>
      <c r="AB65" s="654"/>
      <c r="AC65" s="655"/>
      <c r="AD65" s="653"/>
      <c r="AE65" s="654"/>
      <c r="AF65" s="655"/>
      <c r="AG65" s="653"/>
      <c r="AH65" s="654"/>
      <c r="AI65" s="655"/>
      <c r="AJ65" s="653"/>
      <c r="AK65" s="654"/>
      <c r="AL65" s="655"/>
      <c r="AM65" s="653"/>
      <c r="AN65" s="654"/>
      <c r="AO65" s="655"/>
      <c r="AP65" s="653"/>
      <c r="AQ65" s="654"/>
      <c r="AR65" s="655"/>
      <c r="AS65" s="147">
        <f t="shared" si="2"/>
        <v>0</v>
      </c>
      <c r="AT65" s="118"/>
      <c r="AU65" s="119"/>
      <c r="AV65" s="119"/>
      <c r="AW65" s="119"/>
      <c r="AX65" s="119"/>
      <c r="AY65" s="119"/>
      <c r="AZ65" s="119"/>
      <c r="BA65" s="119"/>
      <c r="BB65" s="119"/>
      <c r="BC65" s="119"/>
      <c r="BD65" s="119"/>
      <c r="BE65" s="119"/>
      <c r="BF65" s="121"/>
      <c r="BG65" s="115"/>
    </row>
    <row r="66" spans="1:59" ht="13.5" customHeight="1">
      <c r="A66" s="115"/>
      <c r="B66" s="526"/>
      <c r="C66" s="527"/>
      <c r="D66" s="629"/>
      <c r="E66" s="628" t="s">
        <v>227</v>
      </c>
      <c r="F66" s="631"/>
      <c r="G66" s="626" t="s">
        <v>290</v>
      </c>
      <c r="H66" s="627"/>
      <c r="I66" s="695">
        <f>+I68+I70+I72</f>
        <v>0</v>
      </c>
      <c r="J66" s="696"/>
      <c r="K66" s="697"/>
      <c r="L66" s="695">
        <f>+L68+L70+L72</f>
        <v>0</v>
      </c>
      <c r="M66" s="696"/>
      <c r="N66" s="697"/>
      <c r="O66" s="695">
        <f>+O68+O70+O72</f>
        <v>0</v>
      </c>
      <c r="P66" s="696"/>
      <c r="Q66" s="697"/>
      <c r="R66" s="695">
        <f>+R68+R70+R72</f>
        <v>0</v>
      </c>
      <c r="S66" s="696"/>
      <c r="T66" s="697"/>
      <c r="U66" s="695">
        <f>+U68+U70+U72</f>
        <v>0</v>
      </c>
      <c r="V66" s="696"/>
      <c r="W66" s="697"/>
      <c r="X66" s="695">
        <f>+X68+X70+X72</f>
        <v>0</v>
      </c>
      <c r="Y66" s="696"/>
      <c r="Z66" s="697"/>
      <c r="AA66" s="695">
        <f>+AA68+AA70+AA72</f>
        <v>0</v>
      </c>
      <c r="AB66" s="696"/>
      <c r="AC66" s="697"/>
      <c r="AD66" s="695">
        <f>+AD68+AD70+AD72</f>
        <v>0</v>
      </c>
      <c r="AE66" s="696"/>
      <c r="AF66" s="697"/>
      <c r="AG66" s="695">
        <f>+AG68+AG70+AG72</f>
        <v>0</v>
      </c>
      <c r="AH66" s="696"/>
      <c r="AI66" s="697"/>
      <c r="AJ66" s="695">
        <f>+AJ68+AJ70+AJ72</f>
        <v>0</v>
      </c>
      <c r="AK66" s="696"/>
      <c r="AL66" s="697"/>
      <c r="AM66" s="695">
        <f>+AM68+AM70+AM72</f>
        <v>0</v>
      </c>
      <c r="AN66" s="696"/>
      <c r="AO66" s="697"/>
      <c r="AP66" s="695">
        <f>+AP68+AP70+AP72</f>
        <v>0</v>
      </c>
      <c r="AQ66" s="696"/>
      <c r="AR66" s="697"/>
      <c r="AS66" s="144">
        <f t="shared" si="2"/>
        <v>0</v>
      </c>
      <c r="AT66" s="118"/>
      <c r="AU66" s="119"/>
      <c r="AV66" s="119"/>
      <c r="AW66" s="119"/>
      <c r="AX66" s="119"/>
      <c r="AY66" s="119"/>
      <c r="AZ66" s="119"/>
      <c r="BA66" s="119"/>
      <c r="BB66" s="119"/>
      <c r="BC66" s="119"/>
      <c r="BD66" s="119"/>
      <c r="BE66" s="119"/>
      <c r="BF66" s="121"/>
      <c r="BG66" s="115"/>
    </row>
    <row r="67" spans="1:59" ht="13.5" customHeight="1">
      <c r="A67" s="115"/>
      <c r="B67" s="526"/>
      <c r="C67" s="527"/>
      <c r="D67" s="629"/>
      <c r="E67" s="629"/>
      <c r="F67" s="632"/>
      <c r="G67" s="145"/>
      <c r="H67" s="146" t="s">
        <v>226</v>
      </c>
      <c r="I67" s="669">
        <f>+I69+I71+I73</f>
        <v>0</v>
      </c>
      <c r="J67" s="670"/>
      <c r="K67" s="671"/>
      <c r="L67" s="669">
        <f>+L69+L71+L73</f>
        <v>0</v>
      </c>
      <c r="M67" s="670"/>
      <c r="N67" s="671"/>
      <c r="O67" s="669">
        <f>+O69+O71+O73</f>
        <v>0</v>
      </c>
      <c r="P67" s="670"/>
      <c r="Q67" s="671"/>
      <c r="R67" s="669">
        <f>+R69+R71+R73</f>
        <v>0</v>
      </c>
      <c r="S67" s="670"/>
      <c r="T67" s="671"/>
      <c r="U67" s="669">
        <f>+U69+U71+U73</f>
        <v>0</v>
      </c>
      <c r="V67" s="670"/>
      <c r="W67" s="671"/>
      <c r="X67" s="669">
        <f>+X69+X71+X73</f>
        <v>0</v>
      </c>
      <c r="Y67" s="670"/>
      <c r="Z67" s="671"/>
      <c r="AA67" s="669">
        <f>+AA69+AA71+AA73</f>
        <v>0</v>
      </c>
      <c r="AB67" s="670"/>
      <c r="AC67" s="671"/>
      <c r="AD67" s="669">
        <f>+AD69+AD71+AD73</f>
        <v>0</v>
      </c>
      <c r="AE67" s="670"/>
      <c r="AF67" s="671"/>
      <c r="AG67" s="669">
        <f>+AG69+AG71+AG73</f>
        <v>0</v>
      </c>
      <c r="AH67" s="670"/>
      <c r="AI67" s="671"/>
      <c r="AJ67" s="669">
        <f>+AJ69+AJ71+AJ73</f>
        <v>0</v>
      </c>
      <c r="AK67" s="670"/>
      <c r="AL67" s="671"/>
      <c r="AM67" s="669">
        <f>+AM69+AM71+AM73</f>
        <v>0</v>
      </c>
      <c r="AN67" s="670"/>
      <c r="AO67" s="671"/>
      <c r="AP67" s="669">
        <f>+AP69+AP71+AP73</f>
        <v>0</v>
      </c>
      <c r="AQ67" s="670"/>
      <c r="AR67" s="671"/>
      <c r="AS67" s="147">
        <f t="shared" si="2"/>
        <v>0</v>
      </c>
      <c r="AT67" s="118"/>
      <c r="AU67" s="119"/>
      <c r="AV67" s="119"/>
      <c r="AW67" s="119"/>
      <c r="AX67" s="119"/>
      <c r="AY67" s="119"/>
      <c r="AZ67" s="119"/>
      <c r="BA67" s="119"/>
      <c r="BB67" s="119"/>
      <c r="BC67" s="119"/>
      <c r="BD67" s="119"/>
      <c r="BE67" s="119"/>
      <c r="BF67" s="121"/>
      <c r="BG67" s="115"/>
    </row>
    <row r="68" spans="1:59" ht="13.5" customHeight="1">
      <c r="A68" s="115"/>
      <c r="B68" s="526"/>
      <c r="C68" s="527"/>
      <c r="D68" s="629"/>
      <c r="E68" s="629"/>
      <c r="F68" s="632"/>
      <c r="G68" s="626" t="s">
        <v>270</v>
      </c>
      <c r="H68" s="627"/>
      <c r="I68" s="656"/>
      <c r="J68" s="657"/>
      <c r="K68" s="658"/>
      <c r="L68" s="656"/>
      <c r="M68" s="657"/>
      <c r="N68" s="658"/>
      <c r="O68" s="656"/>
      <c r="P68" s="657"/>
      <c r="Q68" s="658"/>
      <c r="R68" s="656"/>
      <c r="S68" s="657"/>
      <c r="T68" s="658"/>
      <c r="U68" s="656"/>
      <c r="V68" s="657"/>
      <c r="W68" s="658"/>
      <c r="X68" s="656"/>
      <c r="Y68" s="657"/>
      <c r="Z68" s="658"/>
      <c r="AA68" s="656"/>
      <c r="AB68" s="657"/>
      <c r="AC68" s="658"/>
      <c r="AD68" s="656"/>
      <c r="AE68" s="657"/>
      <c r="AF68" s="658"/>
      <c r="AG68" s="656"/>
      <c r="AH68" s="657"/>
      <c r="AI68" s="658"/>
      <c r="AJ68" s="656"/>
      <c r="AK68" s="657"/>
      <c r="AL68" s="658"/>
      <c r="AM68" s="656"/>
      <c r="AN68" s="657"/>
      <c r="AO68" s="658"/>
      <c r="AP68" s="656"/>
      <c r="AQ68" s="657"/>
      <c r="AR68" s="658"/>
      <c r="AS68" s="144">
        <f t="shared" si="2"/>
        <v>0</v>
      </c>
      <c r="AT68" s="118"/>
      <c r="AU68" s="119"/>
      <c r="AV68" s="119"/>
      <c r="AW68" s="119"/>
      <c r="AX68" s="119"/>
      <c r="AY68" s="119"/>
      <c r="AZ68" s="119"/>
      <c r="BA68" s="119"/>
      <c r="BB68" s="119"/>
      <c r="BC68" s="119"/>
      <c r="BD68" s="119"/>
      <c r="BE68" s="119"/>
      <c r="BF68" s="121"/>
      <c r="BG68" s="115"/>
    </row>
    <row r="69" spans="1:59" ht="13.5" customHeight="1">
      <c r="A69" s="115"/>
      <c r="B69" s="526"/>
      <c r="C69" s="527"/>
      <c r="D69" s="629"/>
      <c r="E69" s="629"/>
      <c r="F69" s="632"/>
      <c r="G69" s="145"/>
      <c r="H69" s="146" t="s">
        <v>226</v>
      </c>
      <c r="I69" s="707"/>
      <c r="J69" s="708"/>
      <c r="K69" s="709"/>
      <c r="L69" s="653"/>
      <c r="M69" s="654"/>
      <c r="N69" s="655"/>
      <c r="O69" s="653"/>
      <c r="P69" s="654"/>
      <c r="Q69" s="655"/>
      <c r="R69" s="653"/>
      <c r="S69" s="654"/>
      <c r="T69" s="655"/>
      <c r="U69" s="653"/>
      <c r="V69" s="654"/>
      <c r="W69" s="655"/>
      <c r="X69" s="653"/>
      <c r="Y69" s="654"/>
      <c r="Z69" s="655"/>
      <c r="AA69" s="653"/>
      <c r="AB69" s="654"/>
      <c r="AC69" s="655"/>
      <c r="AD69" s="653"/>
      <c r="AE69" s="654"/>
      <c r="AF69" s="655"/>
      <c r="AG69" s="653"/>
      <c r="AH69" s="654"/>
      <c r="AI69" s="655"/>
      <c r="AJ69" s="653"/>
      <c r="AK69" s="654"/>
      <c r="AL69" s="655"/>
      <c r="AM69" s="653"/>
      <c r="AN69" s="654"/>
      <c r="AO69" s="655"/>
      <c r="AP69" s="653"/>
      <c r="AQ69" s="654"/>
      <c r="AR69" s="655"/>
      <c r="AS69" s="147">
        <f t="shared" si="2"/>
        <v>0</v>
      </c>
      <c r="AT69" s="118"/>
      <c r="AU69" s="119"/>
      <c r="AV69" s="119"/>
      <c r="AW69" s="119"/>
      <c r="AX69" s="119"/>
      <c r="AY69" s="119"/>
      <c r="AZ69" s="119"/>
      <c r="BA69" s="119"/>
      <c r="BB69" s="119"/>
      <c r="BC69" s="119"/>
      <c r="BD69" s="119"/>
      <c r="BE69" s="119"/>
      <c r="BF69" s="121"/>
      <c r="BG69" s="115"/>
    </row>
    <row r="70" spans="1:59" ht="13.5" customHeight="1">
      <c r="A70" s="115"/>
      <c r="B70" s="526"/>
      <c r="C70" s="527"/>
      <c r="D70" s="629"/>
      <c r="E70" s="629"/>
      <c r="F70" s="632"/>
      <c r="G70" s="626" t="s">
        <v>271</v>
      </c>
      <c r="H70" s="627"/>
      <c r="I70" s="713"/>
      <c r="J70" s="714"/>
      <c r="K70" s="715"/>
      <c r="L70" s="713"/>
      <c r="M70" s="714"/>
      <c r="N70" s="715"/>
      <c r="O70" s="713"/>
      <c r="P70" s="714"/>
      <c r="Q70" s="715"/>
      <c r="R70" s="713"/>
      <c r="S70" s="714"/>
      <c r="T70" s="715"/>
      <c r="U70" s="713"/>
      <c r="V70" s="714"/>
      <c r="W70" s="715"/>
      <c r="X70" s="713"/>
      <c r="Y70" s="714"/>
      <c r="Z70" s="715"/>
      <c r="AA70" s="656"/>
      <c r="AB70" s="657"/>
      <c r="AC70" s="658"/>
      <c r="AD70" s="656"/>
      <c r="AE70" s="657"/>
      <c r="AF70" s="658"/>
      <c r="AG70" s="656"/>
      <c r="AH70" s="657"/>
      <c r="AI70" s="658"/>
      <c r="AJ70" s="656"/>
      <c r="AK70" s="657"/>
      <c r="AL70" s="658"/>
      <c r="AM70" s="656"/>
      <c r="AN70" s="657"/>
      <c r="AO70" s="658"/>
      <c r="AP70" s="656"/>
      <c r="AQ70" s="657"/>
      <c r="AR70" s="658"/>
      <c r="AS70" s="144">
        <f t="shared" si="2"/>
        <v>0</v>
      </c>
      <c r="AT70" s="118"/>
      <c r="AU70" s="119"/>
      <c r="AV70" s="119"/>
      <c r="AW70" s="119"/>
      <c r="AX70" s="119"/>
      <c r="AY70" s="119"/>
      <c r="AZ70" s="119"/>
      <c r="BA70" s="119"/>
      <c r="BB70" s="119"/>
      <c r="BC70" s="119"/>
      <c r="BD70" s="119"/>
      <c r="BE70" s="119"/>
      <c r="BF70" s="121"/>
      <c r="BG70" s="115"/>
    </row>
    <row r="71" spans="1:59" ht="13.5" customHeight="1">
      <c r="A71" s="115"/>
      <c r="B71" s="526"/>
      <c r="C71" s="527"/>
      <c r="D71" s="629"/>
      <c r="E71" s="629"/>
      <c r="F71" s="632"/>
      <c r="G71" s="145"/>
      <c r="H71" s="146" t="s">
        <v>226</v>
      </c>
      <c r="I71" s="726"/>
      <c r="J71" s="727"/>
      <c r="K71" s="728"/>
      <c r="L71" s="729"/>
      <c r="M71" s="730"/>
      <c r="N71" s="731"/>
      <c r="O71" s="729"/>
      <c r="P71" s="730"/>
      <c r="Q71" s="731"/>
      <c r="R71" s="729"/>
      <c r="S71" s="730"/>
      <c r="T71" s="731"/>
      <c r="U71" s="729"/>
      <c r="V71" s="730"/>
      <c r="W71" s="731"/>
      <c r="X71" s="729"/>
      <c r="Y71" s="730"/>
      <c r="Z71" s="731"/>
      <c r="AA71" s="653"/>
      <c r="AB71" s="654"/>
      <c r="AC71" s="655"/>
      <c r="AD71" s="653"/>
      <c r="AE71" s="654"/>
      <c r="AF71" s="655"/>
      <c r="AG71" s="653"/>
      <c r="AH71" s="654"/>
      <c r="AI71" s="655"/>
      <c r="AJ71" s="653"/>
      <c r="AK71" s="654"/>
      <c r="AL71" s="655"/>
      <c r="AM71" s="653"/>
      <c r="AN71" s="654"/>
      <c r="AO71" s="655"/>
      <c r="AP71" s="653"/>
      <c r="AQ71" s="654"/>
      <c r="AR71" s="655"/>
      <c r="AS71" s="147">
        <f t="shared" si="2"/>
        <v>0</v>
      </c>
      <c r="AT71" s="118"/>
      <c r="AU71" s="119"/>
      <c r="AV71" s="119"/>
      <c r="AW71" s="119"/>
      <c r="AX71" s="119"/>
      <c r="AY71" s="119"/>
      <c r="AZ71" s="119"/>
      <c r="BA71" s="119"/>
      <c r="BB71" s="119"/>
      <c r="BC71" s="119"/>
      <c r="BD71" s="119"/>
      <c r="BE71" s="119"/>
      <c r="BF71" s="121"/>
      <c r="BG71" s="115"/>
    </row>
    <row r="72" spans="1:59" ht="13.5" customHeight="1">
      <c r="A72" s="115"/>
      <c r="B72" s="526"/>
      <c r="C72" s="527"/>
      <c r="D72" s="629"/>
      <c r="E72" s="629"/>
      <c r="F72" s="632"/>
      <c r="G72" s="626" t="s">
        <v>272</v>
      </c>
      <c r="H72" s="627"/>
      <c r="I72" s="713"/>
      <c r="J72" s="714"/>
      <c r="K72" s="715"/>
      <c r="L72" s="713"/>
      <c r="M72" s="714"/>
      <c r="N72" s="715"/>
      <c r="O72" s="713"/>
      <c r="P72" s="714"/>
      <c r="Q72" s="715"/>
      <c r="R72" s="713"/>
      <c r="S72" s="714"/>
      <c r="T72" s="715"/>
      <c r="U72" s="713"/>
      <c r="V72" s="714"/>
      <c r="W72" s="715"/>
      <c r="X72" s="713"/>
      <c r="Y72" s="714"/>
      <c r="Z72" s="715"/>
      <c r="AA72" s="656"/>
      <c r="AB72" s="657"/>
      <c r="AC72" s="658"/>
      <c r="AD72" s="656"/>
      <c r="AE72" s="657"/>
      <c r="AF72" s="658"/>
      <c r="AG72" s="656"/>
      <c r="AH72" s="657"/>
      <c r="AI72" s="658"/>
      <c r="AJ72" s="656"/>
      <c r="AK72" s="657"/>
      <c r="AL72" s="658"/>
      <c r="AM72" s="656"/>
      <c r="AN72" s="657"/>
      <c r="AO72" s="658"/>
      <c r="AP72" s="656"/>
      <c r="AQ72" s="657"/>
      <c r="AR72" s="658"/>
      <c r="AS72" s="144">
        <f t="shared" si="2"/>
        <v>0</v>
      </c>
      <c r="AT72" s="118"/>
      <c r="AU72" s="119"/>
      <c r="AV72" s="119"/>
      <c r="AW72" s="119"/>
      <c r="AX72" s="119"/>
      <c r="AY72" s="119"/>
      <c r="AZ72" s="119"/>
      <c r="BA72" s="119"/>
      <c r="BB72" s="119"/>
      <c r="BC72" s="119"/>
      <c r="BD72" s="119"/>
      <c r="BE72" s="119"/>
      <c r="BF72" s="121"/>
      <c r="BG72" s="115"/>
    </row>
    <row r="73" spans="1:59" ht="13.5" customHeight="1">
      <c r="A73" s="115"/>
      <c r="B73" s="526"/>
      <c r="C73" s="527"/>
      <c r="D73" s="629"/>
      <c r="E73" s="630"/>
      <c r="F73" s="633"/>
      <c r="G73" s="145"/>
      <c r="H73" s="146" t="s">
        <v>226</v>
      </c>
      <c r="I73" s="726"/>
      <c r="J73" s="727"/>
      <c r="K73" s="728"/>
      <c r="L73" s="729"/>
      <c r="M73" s="730"/>
      <c r="N73" s="731"/>
      <c r="O73" s="729"/>
      <c r="P73" s="730"/>
      <c r="Q73" s="731"/>
      <c r="R73" s="729"/>
      <c r="S73" s="730"/>
      <c r="T73" s="731"/>
      <c r="U73" s="729"/>
      <c r="V73" s="730"/>
      <c r="W73" s="731"/>
      <c r="X73" s="729"/>
      <c r="Y73" s="730"/>
      <c r="Z73" s="731"/>
      <c r="AA73" s="653"/>
      <c r="AB73" s="654"/>
      <c r="AC73" s="655"/>
      <c r="AD73" s="653"/>
      <c r="AE73" s="654"/>
      <c r="AF73" s="655"/>
      <c r="AG73" s="653"/>
      <c r="AH73" s="654"/>
      <c r="AI73" s="655"/>
      <c r="AJ73" s="653"/>
      <c r="AK73" s="654"/>
      <c r="AL73" s="655"/>
      <c r="AM73" s="653"/>
      <c r="AN73" s="654"/>
      <c r="AO73" s="655"/>
      <c r="AP73" s="653"/>
      <c r="AQ73" s="654"/>
      <c r="AR73" s="655"/>
      <c r="AS73" s="147">
        <f t="shared" si="2"/>
        <v>0</v>
      </c>
      <c r="AT73" s="118"/>
      <c r="AU73" s="119"/>
      <c r="AV73" s="119"/>
      <c r="AW73" s="119"/>
      <c r="AX73" s="119"/>
      <c r="AY73" s="119"/>
      <c r="AZ73" s="119"/>
      <c r="BA73" s="119"/>
      <c r="BB73" s="119"/>
      <c r="BC73" s="119"/>
      <c r="BD73" s="119"/>
      <c r="BE73" s="119"/>
      <c r="BF73" s="121"/>
      <c r="BG73" s="115"/>
    </row>
    <row r="74" spans="1:59" ht="13.5" customHeight="1">
      <c r="A74" s="115"/>
      <c r="B74" s="526"/>
      <c r="C74" s="527"/>
      <c r="D74" s="629"/>
      <c r="E74" s="628" t="s">
        <v>228</v>
      </c>
      <c r="F74" s="631"/>
      <c r="G74" s="626" t="s">
        <v>290</v>
      </c>
      <c r="H74" s="627"/>
      <c r="I74" s="695">
        <f>+I76+I78+I80</f>
        <v>0</v>
      </c>
      <c r="J74" s="696"/>
      <c r="K74" s="697"/>
      <c r="L74" s="695">
        <f>+L76+L78+L80</f>
        <v>0</v>
      </c>
      <c r="M74" s="696"/>
      <c r="N74" s="697"/>
      <c r="O74" s="695">
        <f>+O76+O78+O80</f>
        <v>0</v>
      </c>
      <c r="P74" s="696"/>
      <c r="Q74" s="697"/>
      <c r="R74" s="695">
        <f>+R76+R78+R80</f>
        <v>0</v>
      </c>
      <c r="S74" s="696"/>
      <c r="T74" s="697"/>
      <c r="U74" s="695">
        <f>+U76+U78+U80</f>
        <v>0</v>
      </c>
      <c r="V74" s="696"/>
      <c r="W74" s="697"/>
      <c r="X74" s="695">
        <f>+X76+X78+X80</f>
        <v>0</v>
      </c>
      <c r="Y74" s="696"/>
      <c r="Z74" s="697"/>
      <c r="AA74" s="695">
        <f>+AA76+AA78+AA80</f>
        <v>0</v>
      </c>
      <c r="AB74" s="696"/>
      <c r="AC74" s="697"/>
      <c r="AD74" s="695">
        <f>+AD76+AD78+AD80</f>
        <v>0</v>
      </c>
      <c r="AE74" s="696"/>
      <c r="AF74" s="697"/>
      <c r="AG74" s="695">
        <f>+AG76+AG78+AG80</f>
        <v>0</v>
      </c>
      <c r="AH74" s="696"/>
      <c r="AI74" s="697"/>
      <c r="AJ74" s="695">
        <f>+AJ76+AJ78+AJ80</f>
        <v>0</v>
      </c>
      <c r="AK74" s="696"/>
      <c r="AL74" s="697"/>
      <c r="AM74" s="695">
        <f>+AM76+AM78+AM80</f>
        <v>0</v>
      </c>
      <c r="AN74" s="696"/>
      <c r="AO74" s="697"/>
      <c r="AP74" s="695">
        <f>+AP76+AP78+AP80</f>
        <v>0</v>
      </c>
      <c r="AQ74" s="696"/>
      <c r="AR74" s="697"/>
      <c r="AS74" s="144">
        <f t="shared" si="2"/>
        <v>0</v>
      </c>
      <c r="AT74" s="118"/>
      <c r="AU74" s="119"/>
      <c r="AV74" s="119"/>
      <c r="AW74" s="119"/>
      <c r="AX74" s="119"/>
      <c r="AY74" s="119"/>
      <c r="AZ74" s="119"/>
      <c r="BA74" s="119"/>
      <c r="BB74" s="119"/>
      <c r="BC74" s="119"/>
      <c r="BD74" s="119"/>
      <c r="BE74" s="119"/>
      <c r="BF74" s="121"/>
      <c r="BG74" s="115"/>
    </row>
    <row r="75" spans="1:59" ht="13.5" customHeight="1">
      <c r="A75" s="115"/>
      <c r="B75" s="526"/>
      <c r="C75" s="527"/>
      <c r="D75" s="629"/>
      <c r="E75" s="629"/>
      <c r="F75" s="632"/>
      <c r="G75" s="145"/>
      <c r="H75" s="146" t="s">
        <v>226</v>
      </c>
      <c r="I75" s="669">
        <f>+I77+I79+I81</f>
        <v>0</v>
      </c>
      <c r="J75" s="670"/>
      <c r="K75" s="671"/>
      <c r="L75" s="669">
        <f>+L77+L79+L81</f>
        <v>0</v>
      </c>
      <c r="M75" s="670"/>
      <c r="N75" s="671"/>
      <c r="O75" s="669">
        <f>+O77+O79+O81</f>
        <v>0</v>
      </c>
      <c r="P75" s="670"/>
      <c r="Q75" s="671"/>
      <c r="R75" s="669">
        <f>+R77+R79+R81</f>
        <v>0</v>
      </c>
      <c r="S75" s="670"/>
      <c r="T75" s="671"/>
      <c r="U75" s="669">
        <f>+U77+U79+U81</f>
        <v>0</v>
      </c>
      <c r="V75" s="670"/>
      <c r="W75" s="671"/>
      <c r="X75" s="669">
        <f>+X77+X79+X81</f>
        <v>0</v>
      </c>
      <c r="Y75" s="670"/>
      <c r="Z75" s="671"/>
      <c r="AA75" s="669">
        <f>+AA77+AA79+AA81</f>
        <v>0</v>
      </c>
      <c r="AB75" s="670"/>
      <c r="AC75" s="671"/>
      <c r="AD75" s="669">
        <f>+AD77+AD79+AD81</f>
        <v>0</v>
      </c>
      <c r="AE75" s="670"/>
      <c r="AF75" s="671"/>
      <c r="AG75" s="669">
        <f>+AG77+AG79+AG81</f>
        <v>0</v>
      </c>
      <c r="AH75" s="670"/>
      <c r="AI75" s="671"/>
      <c r="AJ75" s="669">
        <f>+AJ77+AJ79+AJ81</f>
        <v>0</v>
      </c>
      <c r="AK75" s="670"/>
      <c r="AL75" s="671"/>
      <c r="AM75" s="669">
        <f>+AM77+AM79+AM81</f>
        <v>0</v>
      </c>
      <c r="AN75" s="670"/>
      <c r="AO75" s="671"/>
      <c r="AP75" s="669">
        <f>+AP77+AP79+AP81</f>
        <v>0</v>
      </c>
      <c r="AQ75" s="670"/>
      <c r="AR75" s="671"/>
      <c r="AS75" s="147">
        <f t="shared" si="2"/>
        <v>0</v>
      </c>
      <c r="AT75" s="118"/>
      <c r="AU75" s="119"/>
      <c r="AV75" s="119"/>
      <c r="AW75" s="119"/>
      <c r="AX75" s="119"/>
      <c r="AY75" s="119"/>
      <c r="AZ75" s="119"/>
      <c r="BA75" s="119"/>
      <c r="BB75" s="119"/>
      <c r="BC75" s="119"/>
      <c r="BD75" s="119"/>
      <c r="BE75" s="119"/>
      <c r="BF75" s="121"/>
      <c r="BG75" s="115"/>
    </row>
    <row r="76" spans="1:59" ht="13.5" customHeight="1">
      <c r="A76" s="115"/>
      <c r="B76" s="526"/>
      <c r="C76" s="527"/>
      <c r="D76" s="629"/>
      <c r="E76" s="629"/>
      <c r="F76" s="632"/>
      <c r="G76" s="626" t="s">
        <v>270</v>
      </c>
      <c r="H76" s="627"/>
      <c r="I76" s="656"/>
      <c r="J76" s="657"/>
      <c r="K76" s="658"/>
      <c r="L76" s="656"/>
      <c r="M76" s="657"/>
      <c r="N76" s="658"/>
      <c r="O76" s="656"/>
      <c r="P76" s="657"/>
      <c r="Q76" s="658"/>
      <c r="R76" s="656"/>
      <c r="S76" s="657"/>
      <c r="T76" s="658"/>
      <c r="U76" s="656"/>
      <c r="V76" s="657"/>
      <c r="W76" s="658"/>
      <c r="X76" s="656"/>
      <c r="Y76" s="657"/>
      <c r="Z76" s="658"/>
      <c r="AA76" s="656"/>
      <c r="AB76" s="657"/>
      <c r="AC76" s="658"/>
      <c r="AD76" s="656"/>
      <c r="AE76" s="657"/>
      <c r="AF76" s="658"/>
      <c r="AG76" s="656"/>
      <c r="AH76" s="657"/>
      <c r="AI76" s="658"/>
      <c r="AJ76" s="656"/>
      <c r="AK76" s="657"/>
      <c r="AL76" s="658"/>
      <c r="AM76" s="656"/>
      <c r="AN76" s="657"/>
      <c r="AO76" s="658"/>
      <c r="AP76" s="656"/>
      <c r="AQ76" s="657"/>
      <c r="AR76" s="658"/>
      <c r="AS76" s="144">
        <f t="shared" si="2"/>
        <v>0</v>
      </c>
      <c r="AT76" s="118"/>
      <c r="AU76" s="119"/>
      <c r="AV76" s="119"/>
      <c r="AW76" s="119"/>
      <c r="AX76" s="119"/>
      <c r="AY76" s="119"/>
      <c r="AZ76" s="119"/>
      <c r="BA76" s="119"/>
      <c r="BB76" s="119"/>
      <c r="BC76" s="119"/>
      <c r="BD76" s="119"/>
      <c r="BE76" s="119"/>
      <c r="BF76" s="121"/>
      <c r="BG76" s="115"/>
    </row>
    <row r="77" spans="1:59" ht="13.5" customHeight="1">
      <c r="A77" s="115"/>
      <c r="B77" s="526"/>
      <c r="C77" s="527"/>
      <c r="D77" s="629"/>
      <c r="E77" s="629"/>
      <c r="F77" s="632"/>
      <c r="G77" s="145"/>
      <c r="H77" s="146" t="s">
        <v>226</v>
      </c>
      <c r="I77" s="707"/>
      <c r="J77" s="708"/>
      <c r="K77" s="709"/>
      <c r="L77" s="653"/>
      <c r="M77" s="654"/>
      <c r="N77" s="655"/>
      <c r="O77" s="653"/>
      <c r="P77" s="654"/>
      <c r="Q77" s="655"/>
      <c r="R77" s="653"/>
      <c r="S77" s="654"/>
      <c r="T77" s="655"/>
      <c r="U77" s="653"/>
      <c r="V77" s="654"/>
      <c r="W77" s="655"/>
      <c r="X77" s="653"/>
      <c r="Y77" s="654"/>
      <c r="Z77" s="655"/>
      <c r="AA77" s="653"/>
      <c r="AB77" s="654"/>
      <c r="AC77" s="655"/>
      <c r="AD77" s="653"/>
      <c r="AE77" s="654"/>
      <c r="AF77" s="655"/>
      <c r="AG77" s="653"/>
      <c r="AH77" s="654"/>
      <c r="AI77" s="655"/>
      <c r="AJ77" s="653"/>
      <c r="AK77" s="654"/>
      <c r="AL77" s="655"/>
      <c r="AM77" s="653"/>
      <c r="AN77" s="654"/>
      <c r="AO77" s="655"/>
      <c r="AP77" s="653"/>
      <c r="AQ77" s="654"/>
      <c r="AR77" s="655"/>
      <c r="AS77" s="147">
        <f t="shared" si="2"/>
        <v>0</v>
      </c>
      <c r="AT77" s="118"/>
      <c r="AU77" s="119"/>
      <c r="AV77" s="119"/>
      <c r="AW77" s="119"/>
      <c r="AX77" s="119"/>
      <c r="AY77" s="119"/>
      <c r="AZ77" s="119"/>
      <c r="BA77" s="119"/>
      <c r="BB77" s="119"/>
      <c r="BC77" s="119"/>
      <c r="BD77" s="119"/>
      <c r="BE77" s="119"/>
      <c r="BF77" s="121"/>
      <c r="BG77" s="115"/>
    </row>
    <row r="78" spans="1:59" ht="13.5" customHeight="1">
      <c r="A78" s="115"/>
      <c r="B78" s="526"/>
      <c r="C78" s="527"/>
      <c r="D78" s="629"/>
      <c r="E78" s="629"/>
      <c r="F78" s="632"/>
      <c r="G78" s="626" t="s">
        <v>271</v>
      </c>
      <c r="H78" s="627"/>
      <c r="I78" s="710"/>
      <c r="J78" s="711"/>
      <c r="K78" s="712"/>
      <c r="L78" s="656"/>
      <c r="M78" s="657"/>
      <c r="N78" s="658"/>
      <c r="O78" s="656"/>
      <c r="P78" s="657"/>
      <c r="Q78" s="658"/>
      <c r="R78" s="656"/>
      <c r="S78" s="657"/>
      <c r="T78" s="658"/>
      <c r="U78" s="656"/>
      <c r="V78" s="657"/>
      <c r="W78" s="658"/>
      <c r="X78" s="656"/>
      <c r="Y78" s="657"/>
      <c r="Z78" s="658"/>
      <c r="AA78" s="656"/>
      <c r="AB78" s="657"/>
      <c r="AC78" s="658"/>
      <c r="AD78" s="656"/>
      <c r="AE78" s="657"/>
      <c r="AF78" s="658"/>
      <c r="AG78" s="656"/>
      <c r="AH78" s="657"/>
      <c r="AI78" s="658"/>
      <c r="AJ78" s="656"/>
      <c r="AK78" s="657"/>
      <c r="AL78" s="658"/>
      <c r="AM78" s="656"/>
      <c r="AN78" s="657"/>
      <c r="AO78" s="658"/>
      <c r="AP78" s="656"/>
      <c r="AQ78" s="657"/>
      <c r="AR78" s="658"/>
      <c r="AS78" s="144">
        <f t="shared" si="2"/>
        <v>0</v>
      </c>
      <c r="AT78" s="118"/>
      <c r="AU78" s="119"/>
      <c r="AV78" s="119"/>
      <c r="AW78" s="119"/>
      <c r="AX78" s="119"/>
      <c r="AY78" s="119"/>
      <c r="AZ78" s="119"/>
      <c r="BA78" s="119"/>
      <c r="BB78" s="119"/>
      <c r="BC78" s="119"/>
      <c r="BD78" s="119"/>
      <c r="BE78" s="119"/>
      <c r="BF78" s="121"/>
      <c r="BG78" s="115"/>
    </row>
    <row r="79" spans="1:59" ht="13.5" customHeight="1">
      <c r="A79" s="115"/>
      <c r="B79" s="526"/>
      <c r="C79" s="527"/>
      <c r="D79" s="629"/>
      <c r="E79" s="629"/>
      <c r="F79" s="632"/>
      <c r="G79" s="145"/>
      <c r="H79" s="146" t="s">
        <v>226</v>
      </c>
      <c r="I79" s="707"/>
      <c r="J79" s="708"/>
      <c r="K79" s="709"/>
      <c r="L79" s="653"/>
      <c r="M79" s="654"/>
      <c r="N79" s="655"/>
      <c r="O79" s="653"/>
      <c r="P79" s="654"/>
      <c r="Q79" s="655"/>
      <c r="R79" s="653"/>
      <c r="S79" s="654"/>
      <c r="T79" s="655"/>
      <c r="U79" s="653"/>
      <c r="V79" s="654"/>
      <c r="W79" s="655"/>
      <c r="X79" s="653"/>
      <c r="Y79" s="654"/>
      <c r="Z79" s="655"/>
      <c r="AA79" s="653"/>
      <c r="AB79" s="654"/>
      <c r="AC79" s="655"/>
      <c r="AD79" s="653"/>
      <c r="AE79" s="654"/>
      <c r="AF79" s="655"/>
      <c r="AG79" s="653"/>
      <c r="AH79" s="654"/>
      <c r="AI79" s="655"/>
      <c r="AJ79" s="653"/>
      <c r="AK79" s="654"/>
      <c r="AL79" s="655"/>
      <c r="AM79" s="653"/>
      <c r="AN79" s="654"/>
      <c r="AO79" s="655"/>
      <c r="AP79" s="653"/>
      <c r="AQ79" s="654"/>
      <c r="AR79" s="655"/>
      <c r="AS79" s="147">
        <f t="shared" si="2"/>
        <v>0</v>
      </c>
      <c r="AT79" s="118"/>
      <c r="AU79" s="119"/>
      <c r="AV79" s="119"/>
      <c r="AW79" s="119"/>
      <c r="AX79" s="119"/>
      <c r="AY79" s="119"/>
      <c r="AZ79" s="119"/>
      <c r="BA79" s="119"/>
      <c r="BB79" s="119"/>
      <c r="BC79" s="119"/>
      <c r="BD79" s="119"/>
      <c r="BE79" s="119"/>
      <c r="BF79" s="121"/>
      <c r="BG79" s="115"/>
    </row>
    <row r="80" spans="1:59" ht="13.5" customHeight="1">
      <c r="A80" s="115"/>
      <c r="B80" s="526"/>
      <c r="C80" s="527"/>
      <c r="D80" s="629"/>
      <c r="E80" s="629"/>
      <c r="F80" s="632"/>
      <c r="G80" s="626" t="s">
        <v>272</v>
      </c>
      <c r="H80" s="627"/>
      <c r="I80" s="710"/>
      <c r="J80" s="711"/>
      <c r="K80" s="712"/>
      <c r="L80" s="656"/>
      <c r="M80" s="657"/>
      <c r="N80" s="658"/>
      <c r="O80" s="656"/>
      <c r="P80" s="657"/>
      <c r="Q80" s="658"/>
      <c r="R80" s="656"/>
      <c r="S80" s="657"/>
      <c r="T80" s="658"/>
      <c r="U80" s="656"/>
      <c r="V80" s="657"/>
      <c r="W80" s="658"/>
      <c r="X80" s="656"/>
      <c r="Y80" s="657"/>
      <c r="Z80" s="658"/>
      <c r="AA80" s="656"/>
      <c r="AB80" s="657"/>
      <c r="AC80" s="658"/>
      <c r="AD80" s="656"/>
      <c r="AE80" s="657"/>
      <c r="AF80" s="658"/>
      <c r="AG80" s="656"/>
      <c r="AH80" s="657"/>
      <c r="AI80" s="658"/>
      <c r="AJ80" s="656"/>
      <c r="AK80" s="657"/>
      <c r="AL80" s="658"/>
      <c r="AM80" s="656"/>
      <c r="AN80" s="657"/>
      <c r="AO80" s="658"/>
      <c r="AP80" s="656"/>
      <c r="AQ80" s="657"/>
      <c r="AR80" s="658"/>
      <c r="AS80" s="144">
        <f t="shared" si="2"/>
        <v>0</v>
      </c>
      <c r="AT80" s="118"/>
      <c r="AU80" s="119"/>
      <c r="AV80" s="119"/>
      <c r="AW80" s="119"/>
      <c r="AX80" s="119"/>
      <c r="AY80" s="119"/>
      <c r="AZ80" s="119"/>
      <c r="BA80" s="119"/>
      <c r="BB80" s="119"/>
      <c r="BC80" s="119"/>
      <c r="BD80" s="119"/>
      <c r="BE80" s="119"/>
      <c r="BF80" s="121"/>
      <c r="BG80" s="115"/>
    </row>
    <row r="81" spans="1:59" ht="13.5" customHeight="1">
      <c r="A81" s="115"/>
      <c r="B81" s="526"/>
      <c r="C81" s="527"/>
      <c r="D81" s="629"/>
      <c r="E81" s="630"/>
      <c r="F81" s="633"/>
      <c r="G81" s="145"/>
      <c r="H81" s="146" t="s">
        <v>226</v>
      </c>
      <c r="I81" s="707"/>
      <c r="J81" s="708"/>
      <c r="K81" s="709"/>
      <c r="L81" s="653"/>
      <c r="M81" s="654"/>
      <c r="N81" s="655"/>
      <c r="O81" s="653"/>
      <c r="P81" s="654"/>
      <c r="Q81" s="655"/>
      <c r="R81" s="653"/>
      <c r="S81" s="654"/>
      <c r="T81" s="655"/>
      <c r="U81" s="653"/>
      <c r="V81" s="654"/>
      <c r="W81" s="655"/>
      <c r="X81" s="653"/>
      <c r="Y81" s="654"/>
      <c r="Z81" s="655"/>
      <c r="AA81" s="653"/>
      <c r="AB81" s="654"/>
      <c r="AC81" s="655"/>
      <c r="AD81" s="653"/>
      <c r="AE81" s="654"/>
      <c r="AF81" s="655"/>
      <c r="AG81" s="653"/>
      <c r="AH81" s="654"/>
      <c r="AI81" s="655"/>
      <c r="AJ81" s="653"/>
      <c r="AK81" s="654"/>
      <c r="AL81" s="655"/>
      <c r="AM81" s="653"/>
      <c r="AN81" s="654"/>
      <c r="AO81" s="655"/>
      <c r="AP81" s="653"/>
      <c r="AQ81" s="654"/>
      <c r="AR81" s="655"/>
      <c r="AS81" s="147">
        <f t="shared" si="2"/>
        <v>0</v>
      </c>
      <c r="AT81" s="118"/>
      <c r="AU81" s="119"/>
      <c r="AV81" s="119"/>
      <c r="AW81" s="119"/>
      <c r="AX81" s="119"/>
      <c r="AY81" s="119"/>
      <c r="AZ81" s="119"/>
      <c r="BA81" s="119"/>
      <c r="BB81" s="119"/>
      <c r="BC81" s="119"/>
      <c r="BD81" s="119"/>
      <c r="BE81" s="119"/>
      <c r="BF81" s="121"/>
      <c r="BG81" s="115"/>
    </row>
    <row r="82" spans="1:59" ht="13.5" customHeight="1">
      <c r="A82" s="115"/>
      <c r="B82" s="526"/>
      <c r="C82" s="527"/>
      <c r="D82" s="629"/>
      <c r="E82" s="628" t="s">
        <v>229</v>
      </c>
      <c r="F82" s="631"/>
      <c r="G82" s="626" t="s">
        <v>290</v>
      </c>
      <c r="H82" s="627"/>
      <c r="I82" s="695">
        <f>+I84+I86+I88</f>
        <v>0</v>
      </c>
      <c r="J82" s="696"/>
      <c r="K82" s="697"/>
      <c r="L82" s="695">
        <f>+L84+L86+L88</f>
        <v>0</v>
      </c>
      <c r="M82" s="696"/>
      <c r="N82" s="697"/>
      <c r="O82" s="695">
        <f>+O84+O86+O88</f>
        <v>0</v>
      </c>
      <c r="P82" s="696"/>
      <c r="Q82" s="697"/>
      <c r="R82" s="695">
        <f>+R84+R86+R88</f>
        <v>0</v>
      </c>
      <c r="S82" s="696"/>
      <c r="T82" s="697"/>
      <c r="U82" s="695">
        <f>+U84+U86+U88</f>
        <v>0</v>
      </c>
      <c r="V82" s="696"/>
      <c r="W82" s="697"/>
      <c r="X82" s="695">
        <f>+X84+X86+X88</f>
        <v>0</v>
      </c>
      <c r="Y82" s="696"/>
      <c r="Z82" s="697"/>
      <c r="AA82" s="695">
        <f>+AA84+AA86+AA88</f>
        <v>0</v>
      </c>
      <c r="AB82" s="696"/>
      <c r="AC82" s="697"/>
      <c r="AD82" s="695">
        <f>+AD84+AD86+AD88</f>
        <v>0</v>
      </c>
      <c r="AE82" s="696"/>
      <c r="AF82" s="697"/>
      <c r="AG82" s="695">
        <f>+AG84+AG86+AG88</f>
        <v>0</v>
      </c>
      <c r="AH82" s="696"/>
      <c r="AI82" s="697"/>
      <c r="AJ82" s="695">
        <f>+AJ84+AJ86+AJ88</f>
        <v>0</v>
      </c>
      <c r="AK82" s="696"/>
      <c r="AL82" s="697"/>
      <c r="AM82" s="695">
        <f>+AM84+AM86+AM88</f>
        <v>0</v>
      </c>
      <c r="AN82" s="696"/>
      <c r="AO82" s="697"/>
      <c r="AP82" s="695">
        <f>+AP84+AP86+AP88</f>
        <v>0</v>
      </c>
      <c r="AQ82" s="696"/>
      <c r="AR82" s="697"/>
      <c r="AS82" s="144">
        <f t="shared" si="2"/>
        <v>0</v>
      </c>
      <c r="AT82" s="118"/>
      <c r="AU82" s="119"/>
      <c r="AV82" s="119"/>
      <c r="AW82" s="119"/>
      <c r="AX82" s="119"/>
      <c r="AY82" s="119"/>
      <c r="AZ82" s="119"/>
      <c r="BA82" s="119"/>
      <c r="BB82" s="119"/>
      <c r="BC82" s="119"/>
      <c r="BD82" s="119"/>
      <c r="BE82" s="119"/>
      <c r="BF82" s="121"/>
      <c r="BG82" s="115"/>
    </row>
    <row r="83" spans="1:59" ht="13.5" customHeight="1">
      <c r="A83" s="115"/>
      <c r="B83" s="526"/>
      <c r="C83" s="527"/>
      <c r="D83" s="629"/>
      <c r="E83" s="629"/>
      <c r="F83" s="632"/>
      <c r="G83" s="145"/>
      <c r="H83" s="146" t="s">
        <v>226</v>
      </c>
      <c r="I83" s="669">
        <f>+I85+I87+I89</f>
        <v>0</v>
      </c>
      <c r="J83" s="670"/>
      <c r="K83" s="671"/>
      <c r="L83" s="669">
        <f>+L85+L87+L89</f>
        <v>0</v>
      </c>
      <c r="M83" s="670"/>
      <c r="N83" s="671"/>
      <c r="O83" s="669">
        <f>+O85+O87+O89</f>
        <v>0</v>
      </c>
      <c r="P83" s="670"/>
      <c r="Q83" s="671"/>
      <c r="R83" s="669">
        <f>+R85+R87+R89</f>
        <v>0</v>
      </c>
      <c r="S83" s="670"/>
      <c r="T83" s="671"/>
      <c r="U83" s="669">
        <f>+U85+U87+U89</f>
        <v>0</v>
      </c>
      <c r="V83" s="670"/>
      <c r="W83" s="671"/>
      <c r="X83" s="669">
        <f>+X85+X87+X89</f>
        <v>0</v>
      </c>
      <c r="Y83" s="670"/>
      <c r="Z83" s="671"/>
      <c r="AA83" s="669">
        <f>+AA85+AA87+AA89</f>
        <v>0</v>
      </c>
      <c r="AB83" s="670"/>
      <c r="AC83" s="671"/>
      <c r="AD83" s="669">
        <f>+AD85+AD87+AD89</f>
        <v>0</v>
      </c>
      <c r="AE83" s="670"/>
      <c r="AF83" s="671"/>
      <c r="AG83" s="669">
        <f>+AG85+AG87+AG89</f>
        <v>0</v>
      </c>
      <c r="AH83" s="670"/>
      <c r="AI83" s="671"/>
      <c r="AJ83" s="669">
        <f>+AJ85+AJ87+AJ89</f>
        <v>0</v>
      </c>
      <c r="AK83" s="670"/>
      <c r="AL83" s="671"/>
      <c r="AM83" s="669">
        <f>+AM85+AM87+AM89</f>
        <v>0</v>
      </c>
      <c r="AN83" s="670"/>
      <c r="AO83" s="671"/>
      <c r="AP83" s="669">
        <f>+AP85+AP87+AP89</f>
        <v>0</v>
      </c>
      <c r="AQ83" s="670"/>
      <c r="AR83" s="671"/>
      <c r="AS83" s="147">
        <f t="shared" si="2"/>
        <v>0</v>
      </c>
      <c r="AT83" s="148"/>
      <c r="AU83" s="119"/>
      <c r="AV83" s="119"/>
      <c r="AW83" s="119"/>
      <c r="AX83" s="119"/>
      <c r="AY83" s="119"/>
      <c r="AZ83" s="119"/>
      <c r="BA83" s="119"/>
      <c r="BB83" s="119"/>
      <c r="BC83" s="119"/>
      <c r="BD83" s="119"/>
      <c r="BE83" s="119"/>
      <c r="BF83" s="121"/>
      <c r="BG83" s="115"/>
    </row>
    <row r="84" spans="1:59" ht="13.5" customHeight="1">
      <c r="A84" s="115"/>
      <c r="B84" s="526"/>
      <c r="C84" s="527"/>
      <c r="D84" s="629"/>
      <c r="E84" s="629"/>
      <c r="F84" s="632"/>
      <c r="G84" s="626" t="s">
        <v>270</v>
      </c>
      <c r="H84" s="627"/>
      <c r="I84" s="656"/>
      <c r="J84" s="657"/>
      <c r="K84" s="658"/>
      <c r="L84" s="656"/>
      <c r="M84" s="657"/>
      <c r="N84" s="658"/>
      <c r="O84" s="656"/>
      <c r="P84" s="657"/>
      <c r="Q84" s="658"/>
      <c r="R84" s="656"/>
      <c r="S84" s="657"/>
      <c r="T84" s="658"/>
      <c r="U84" s="656"/>
      <c r="V84" s="657"/>
      <c r="W84" s="658"/>
      <c r="X84" s="656"/>
      <c r="Y84" s="657"/>
      <c r="Z84" s="658"/>
      <c r="AA84" s="656"/>
      <c r="AB84" s="657"/>
      <c r="AC84" s="658"/>
      <c r="AD84" s="656"/>
      <c r="AE84" s="657"/>
      <c r="AF84" s="658"/>
      <c r="AG84" s="656"/>
      <c r="AH84" s="657"/>
      <c r="AI84" s="658"/>
      <c r="AJ84" s="656"/>
      <c r="AK84" s="657"/>
      <c r="AL84" s="658"/>
      <c r="AM84" s="656"/>
      <c r="AN84" s="657"/>
      <c r="AO84" s="658"/>
      <c r="AP84" s="656"/>
      <c r="AQ84" s="657"/>
      <c r="AR84" s="658"/>
      <c r="AS84" s="144">
        <f t="shared" si="2"/>
        <v>0</v>
      </c>
      <c r="AT84" s="148"/>
      <c r="AU84" s="119"/>
      <c r="AV84" s="119"/>
      <c r="AW84" s="119"/>
      <c r="AX84" s="119"/>
      <c r="AY84" s="119"/>
      <c r="AZ84" s="119"/>
      <c r="BA84" s="119"/>
      <c r="BB84" s="119"/>
      <c r="BC84" s="119"/>
      <c r="BD84" s="119"/>
      <c r="BE84" s="119"/>
      <c r="BF84" s="121"/>
      <c r="BG84" s="115"/>
    </row>
    <row r="85" spans="1:59" ht="13.5" customHeight="1">
      <c r="A85" s="115"/>
      <c r="B85" s="526"/>
      <c r="C85" s="527"/>
      <c r="D85" s="629"/>
      <c r="E85" s="629"/>
      <c r="F85" s="632"/>
      <c r="G85" s="145"/>
      <c r="H85" s="146" t="s">
        <v>226</v>
      </c>
      <c r="I85" s="707"/>
      <c r="J85" s="708"/>
      <c r="K85" s="709"/>
      <c r="L85" s="653"/>
      <c r="M85" s="654"/>
      <c r="N85" s="655"/>
      <c r="O85" s="653"/>
      <c r="P85" s="654"/>
      <c r="Q85" s="655"/>
      <c r="R85" s="653"/>
      <c r="S85" s="654"/>
      <c r="T85" s="655"/>
      <c r="U85" s="653"/>
      <c r="V85" s="654"/>
      <c r="W85" s="655"/>
      <c r="X85" s="653"/>
      <c r="Y85" s="654"/>
      <c r="Z85" s="655"/>
      <c r="AA85" s="653"/>
      <c r="AB85" s="654"/>
      <c r="AC85" s="655"/>
      <c r="AD85" s="653"/>
      <c r="AE85" s="654"/>
      <c r="AF85" s="655"/>
      <c r="AG85" s="653"/>
      <c r="AH85" s="654"/>
      <c r="AI85" s="655"/>
      <c r="AJ85" s="653"/>
      <c r="AK85" s="654"/>
      <c r="AL85" s="655"/>
      <c r="AM85" s="653"/>
      <c r="AN85" s="654"/>
      <c r="AO85" s="655"/>
      <c r="AP85" s="653"/>
      <c r="AQ85" s="654"/>
      <c r="AR85" s="655"/>
      <c r="AS85" s="147">
        <f t="shared" si="2"/>
        <v>0</v>
      </c>
      <c r="AT85" s="148"/>
      <c r="AU85" s="119"/>
      <c r="AV85" s="119"/>
      <c r="AW85" s="119"/>
      <c r="AX85" s="119"/>
      <c r="AY85" s="119"/>
      <c r="AZ85" s="119"/>
      <c r="BA85" s="119"/>
      <c r="BB85" s="119"/>
      <c r="BC85" s="119"/>
      <c r="BD85" s="119"/>
      <c r="BE85" s="119"/>
      <c r="BF85" s="121"/>
      <c r="BG85" s="115"/>
    </row>
    <row r="86" spans="1:59" ht="13.5" customHeight="1">
      <c r="A86" s="115"/>
      <c r="B86" s="526"/>
      <c r="C86" s="527"/>
      <c r="D86" s="629"/>
      <c r="E86" s="629"/>
      <c r="F86" s="632"/>
      <c r="G86" s="626" t="s">
        <v>271</v>
      </c>
      <c r="H86" s="627"/>
      <c r="I86" s="710"/>
      <c r="J86" s="711"/>
      <c r="K86" s="712"/>
      <c r="L86" s="656"/>
      <c r="M86" s="657"/>
      <c r="N86" s="658"/>
      <c r="O86" s="656"/>
      <c r="P86" s="657"/>
      <c r="Q86" s="658"/>
      <c r="R86" s="656"/>
      <c r="S86" s="657"/>
      <c r="T86" s="658"/>
      <c r="U86" s="656"/>
      <c r="V86" s="657"/>
      <c r="W86" s="658"/>
      <c r="X86" s="656"/>
      <c r="Y86" s="657"/>
      <c r="Z86" s="658"/>
      <c r="AA86" s="656"/>
      <c r="AB86" s="657"/>
      <c r="AC86" s="658"/>
      <c r="AD86" s="656"/>
      <c r="AE86" s="657"/>
      <c r="AF86" s="658"/>
      <c r="AG86" s="656"/>
      <c r="AH86" s="657"/>
      <c r="AI86" s="658"/>
      <c r="AJ86" s="656"/>
      <c r="AK86" s="657"/>
      <c r="AL86" s="658"/>
      <c r="AM86" s="656"/>
      <c r="AN86" s="657"/>
      <c r="AO86" s="658"/>
      <c r="AP86" s="656"/>
      <c r="AQ86" s="657"/>
      <c r="AR86" s="658"/>
      <c r="AS86" s="144">
        <f t="shared" si="2"/>
        <v>0</v>
      </c>
      <c r="AT86" s="148"/>
      <c r="AU86" s="119"/>
      <c r="AV86" s="119"/>
      <c r="AW86" s="119"/>
      <c r="AX86" s="119"/>
      <c r="AY86" s="119"/>
      <c r="AZ86" s="119"/>
      <c r="BA86" s="119"/>
      <c r="BB86" s="119"/>
      <c r="BC86" s="119"/>
      <c r="BD86" s="119"/>
      <c r="BE86" s="119"/>
      <c r="BF86" s="121"/>
      <c r="BG86" s="115"/>
    </row>
    <row r="87" spans="1:59" ht="13.5" customHeight="1">
      <c r="A87" s="115"/>
      <c r="B87" s="526"/>
      <c r="C87" s="527"/>
      <c r="D87" s="629"/>
      <c r="E87" s="629"/>
      <c r="F87" s="632"/>
      <c r="G87" s="145"/>
      <c r="H87" s="146" t="s">
        <v>226</v>
      </c>
      <c r="I87" s="707"/>
      <c r="J87" s="708"/>
      <c r="K87" s="709"/>
      <c r="L87" s="653"/>
      <c r="M87" s="654"/>
      <c r="N87" s="655"/>
      <c r="O87" s="653"/>
      <c r="P87" s="654"/>
      <c r="Q87" s="655"/>
      <c r="R87" s="653"/>
      <c r="S87" s="654"/>
      <c r="T87" s="655"/>
      <c r="U87" s="653"/>
      <c r="V87" s="654"/>
      <c r="W87" s="655"/>
      <c r="X87" s="653"/>
      <c r="Y87" s="654"/>
      <c r="Z87" s="655"/>
      <c r="AA87" s="653"/>
      <c r="AB87" s="654"/>
      <c r="AC87" s="655"/>
      <c r="AD87" s="653"/>
      <c r="AE87" s="654"/>
      <c r="AF87" s="655"/>
      <c r="AG87" s="653"/>
      <c r="AH87" s="654"/>
      <c r="AI87" s="655"/>
      <c r="AJ87" s="653"/>
      <c r="AK87" s="654"/>
      <c r="AL87" s="655"/>
      <c r="AM87" s="653"/>
      <c r="AN87" s="654"/>
      <c r="AO87" s="655"/>
      <c r="AP87" s="653"/>
      <c r="AQ87" s="654"/>
      <c r="AR87" s="655"/>
      <c r="AS87" s="147">
        <f t="shared" si="2"/>
        <v>0</v>
      </c>
      <c r="AT87" s="148"/>
      <c r="AU87" s="119"/>
      <c r="AV87" s="119"/>
      <c r="AW87" s="119"/>
      <c r="AX87" s="119"/>
      <c r="AY87" s="119"/>
      <c r="AZ87" s="119"/>
      <c r="BA87" s="119"/>
      <c r="BB87" s="119"/>
      <c r="BC87" s="119"/>
      <c r="BD87" s="119"/>
      <c r="BE87" s="119"/>
      <c r="BF87" s="121"/>
      <c r="BG87" s="115"/>
    </row>
    <row r="88" spans="1:59" ht="13.5" customHeight="1">
      <c r="A88" s="115"/>
      <c r="B88" s="526"/>
      <c r="C88" s="527"/>
      <c r="D88" s="629"/>
      <c r="E88" s="629"/>
      <c r="F88" s="632"/>
      <c r="G88" s="626" t="s">
        <v>272</v>
      </c>
      <c r="H88" s="627"/>
      <c r="I88" s="710"/>
      <c r="J88" s="711"/>
      <c r="K88" s="712"/>
      <c r="L88" s="656"/>
      <c r="M88" s="657"/>
      <c r="N88" s="658"/>
      <c r="O88" s="656"/>
      <c r="P88" s="657"/>
      <c r="Q88" s="658"/>
      <c r="R88" s="656"/>
      <c r="S88" s="657"/>
      <c r="T88" s="658"/>
      <c r="U88" s="656"/>
      <c r="V88" s="657"/>
      <c r="W88" s="658"/>
      <c r="X88" s="656"/>
      <c r="Y88" s="657"/>
      <c r="Z88" s="658"/>
      <c r="AA88" s="656"/>
      <c r="AB88" s="657"/>
      <c r="AC88" s="658"/>
      <c r="AD88" s="656"/>
      <c r="AE88" s="657"/>
      <c r="AF88" s="658"/>
      <c r="AG88" s="656"/>
      <c r="AH88" s="657"/>
      <c r="AI88" s="658"/>
      <c r="AJ88" s="656"/>
      <c r="AK88" s="657"/>
      <c r="AL88" s="658"/>
      <c r="AM88" s="656"/>
      <c r="AN88" s="657"/>
      <c r="AO88" s="658"/>
      <c r="AP88" s="656"/>
      <c r="AQ88" s="657"/>
      <c r="AR88" s="658"/>
      <c r="AS88" s="144">
        <f t="shared" si="2"/>
        <v>0</v>
      </c>
      <c r="AT88" s="148"/>
      <c r="AU88" s="119"/>
      <c r="AV88" s="119"/>
      <c r="AW88" s="119"/>
      <c r="AX88" s="119"/>
      <c r="AY88" s="119"/>
      <c r="AZ88" s="119"/>
      <c r="BA88" s="119"/>
      <c r="BB88" s="119"/>
      <c r="BC88" s="119"/>
      <c r="BD88" s="119"/>
      <c r="BE88" s="119"/>
      <c r="BF88" s="121"/>
      <c r="BG88" s="115"/>
    </row>
    <row r="89" spans="1:59" ht="13.5" customHeight="1">
      <c r="A89" s="115"/>
      <c r="B89" s="526"/>
      <c r="C89" s="527"/>
      <c r="D89" s="630"/>
      <c r="E89" s="630"/>
      <c r="F89" s="633"/>
      <c r="G89" s="145"/>
      <c r="H89" s="146" t="s">
        <v>226</v>
      </c>
      <c r="I89" s="707"/>
      <c r="J89" s="708"/>
      <c r="K89" s="709"/>
      <c r="L89" s="653"/>
      <c r="M89" s="654"/>
      <c r="N89" s="655"/>
      <c r="O89" s="653"/>
      <c r="P89" s="654"/>
      <c r="Q89" s="655"/>
      <c r="R89" s="653"/>
      <c r="S89" s="654"/>
      <c r="T89" s="655"/>
      <c r="U89" s="653"/>
      <c r="V89" s="654"/>
      <c r="W89" s="655"/>
      <c r="X89" s="653"/>
      <c r="Y89" s="654"/>
      <c r="Z89" s="655"/>
      <c r="AA89" s="653"/>
      <c r="AB89" s="654"/>
      <c r="AC89" s="655"/>
      <c r="AD89" s="653"/>
      <c r="AE89" s="654"/>
      <c r="AF89" s="655"/>
      <c r="AG89" s="653"/>
      <c r="AH89" s="654"/>
      <c r="AI89" s="655"/>
      <c r="AJ89" s="653"/>
      <c r="AK89" s="654"/>
      <c r="AL89" s="655"/>
      <c r="AM89" s="653"/>
      <c r="AN89" s="654"/>
      <c r="AO89" s="655"/>
      <c r="AP89" s="653"/>
      <c r="AQ89" s="654"/>
      <c r="AR89" s="655"/>
      <c r="AS89" s="147">
        <f t="shared" si="2"/>
        <v>0</v>
      </c>
      <c r="AT89" s="148"/>
      <c r="AU89" s="119"/>
      <c r="AV89" s="119"/>
      <c r="AW89" s="119"/>
      <c r="AX89" s="119"/>
      <c r="AY89" s="119"/>
      <c r="AZ89" s="119"/>
      <c r="BA89" s="119"/>
      <c r="BB89" s="119"/>
      <c r="BC89" s="119"/>
      <c r="BD89" s="119"/>
      <c r="BE89" s="119"/>
      <c r="BF89" s="121"/>
      <c r="BG89" s="115"/>
    </row>
    <row r="90" spans="1:59" ht="15" customHeight="1">
      <c r="A90" s="115"/>
      <c r="B90" s="526"/>
      <c r="C90" s="527"/>
      <c r="D90" s="536" t="s">
        <v>230</v>
      </c>
      <c r="E90" s="536"/>
      <c r="F90" s="536"/>
      <c r="G90" s="534" t="s">
        <v>314</v>
      </c>
      <c r="H90" s="535"/>
      <c r="I90" s="537">
        <f>SUM(I91:K93)</f>
        <v>0</v>
      </c>
      <c r="J90" s="538"/>
      <c r="K90" s="539"/>
      <c r="L90" s="537">
        <f>SUM(L91:N93)</f>
        <v>0</v>
      </c>
      <c r="M90" s="538"/>
      <c r="N90" s="539"/>
      <c r="O90" s="537">
        <f>SUM(O91:Q93)</f>
        <v>0</v>
      </c>
      <c r="P90" s="538"/>
      <c r="Q90" s="539"/>
      <c r="R90" s="537">
        <f>SUM(R91:T93)</f>
        <v>0</v>
      </c>
      <c r="S90" s="538"/>
      <c r="T90" s="539"/>
      <c r="U90" s="537">
        <f>SUM(U91:W93)</f>
        <v>0</v>
      </c>
      <c r="V90" s="538"/>
      <c r="W90" s="539"/>
      <c r="X90" s="537">
        <f>SUM(X91:Z93)</f>
        <v>0</v>
      </c>
      <c r="Y90" s="538"/>
      <c r="Z90" s="539"/>
      <c r="AA90" s="537">
        <f>SUM(AA91:AC93)</f>
        <v>0</v>
      </c>
      <c r="AB90" s="538"/>
      <c r="AC90" s="539"/>
      <c r="AD90" s="537">
        <f>SUM(AD91:AF93)</f>
        <v>0</v>
      </c>
      <c r="AE90" s="538"/>
      <c r="AF90" s="539"/>
      <c r="AG90" s="537">
        <f>SUM(AG91:AI93)</f>
        <v>0</v>
      </c>
      <c r="AH90" s="538"/>
      <c r="AI90" s="539"/>
      <c r="AJ90" s="537">
        <f>SUM(AJ91:AL93)</f>
        <v>0</v>
      </c>
      <c r="AK90" s="538"/>
      <c r="AL90" s="539"/>
      <c r="AM90" s="537">
        <f>SUM(AM91:AO93)</f>
        <v>0</v>
      </c>
      <c r="AN90" s="538"/>
      <c r="AO90" s="539"/>
      <c r="AP90" s="537">
        <f>SUM(AP91:AR93)</f>
        <v>0</v>
      </c>
      <c r="AQ90" s="538"/>
      <c r="AR90" s="539"/>
      <c r="AS90" s="149">
        <f t="shared" si="2"/>
        <v>0</v>
      </c>
      <c r="AT90" s="118"/>
      <c r="AU90" s="119"/>
      <c r="AV90" s="119"/>
      <c r="AW90" s="119"/>
      <c r="AX90" s="119"/>
      <c r="AY90" s="119"/>
      <c r="AZ90" s="119"/>
      <c r="BA90" s="119"/>
      <c r="BB90" s="119"/>
      <c r="BC90" s="119"/>
      <c r="BD90" s="119"/>
      <c r="BE90" s="119"/>
      <c r="BF90" s="121"/>
      <c r="BG90" s="115"/>
    </row>
    <row r="91" spans="1:59" ht="15" customHeight="1">
      <c r="A91" s="115"/>
      <c r="B91" s="526"/>
      <c r="C91" s="527"/>
      <c r="D91" s="536"/>
      <c r="E91" s="536"/>
      <c r="F91" s="536"/>
      <c r="G91" s="534" t="s">
        <v>270</v>
      </c>
      <c r="H91" s="535"/>
      <c r="I91" s="530"/>
      <c r="J91" s="531"/>
      <c r="K91" s="532"/>
      <c r="L91" s="530"/>
      <c r="M91" s="531"/>
      <c r="N91" s="532"/>
      <c r="O91" s="530"/>
      <c r="P91" s="531"/>
      <c r="Q91" s="532"/>
      <c r="R91" s="530"/>
      <c r="S91" s="531"/>
      <c r="T91" s="532"/>
      <c r="U91" s="530"/>
      <c r="V91" s="531"/>
      <c r="W91" s="532"/>
      <c r="X91" s="530"/>
      <c r="Y91" s="531"/>
      <c r="Z91" s="532"/>
      <c r="AA91" s="530"/>
      <c r="AB91" s="531"/>
      <c r="AC91" s="532"/>
      <c r="AD91" s="530"/>
      <c r="AE91" s="531"/>
      <c r="AF91" s="532"/>
      <c r="AG91" s="530"/>
      <c r="AH91" s="531"/>
      <c r="AI91" s="532"/>
      <c r="AJ91" s="530"/>
      <c r="AK91" s="531"/>
      <c r="AL91" s="532"/>
      <c r="AM91" s="530"/>
      <c r="AN91" s="531"/>
      <c r="AO91" s="532"/>
      <c r="AP91" s="530"/>
      <c r="AQ91" s="531"/>
      <c r="AR91" s="532"/>
      <c r="AS91" s="149">
        <f t="shared" si="2"/>
        <v>0</v>
      </c>
      <c r="AT91" s="118"/>
      <c r="AU91" s="119"/>
      <c r="AV91" s="119"/>
      <c r="AW91" s="119"/>
      <c r="AX91" s="119"/>
      <c r="AY91" s="119"/>
      <c r="AZ91" s="119"/>
      <c r="BA91" s="119"/>
      <c r="BB91" s="119"/>
      <c r="BC91" s="119"/>
      <c r="BD91" s="119"/>
      <c r="BE91" s="119"/>
      <c r="BF91" s="121"/>
      <c r="BG91" s="115"/>
    </row>
    <row r="92" spans="1:59" ht="15" customHeight="1">
      <c r="A92" s="115"/>
      <c r="B92" s="526"/>
      <c r="C92" s="527"/>
      <c r="D92" s="536"/>
      <c r="E92" s="536"/>
      <c r="F92" s="536"/>
      <c r="G92" s="534" t="s">
        <v>271</v>
      </c>
      <c r="H92" s="535"/>
      <c r="I92" s="530"/>
      <c r="J92" s="531"/>
      <c r="K92" s="532"/>
      <c r="L92" s="530"/>
      <c r="M92" s="531"/>
      <c r="N92" s="532"/>
      <c r="O92" s="530"/>
      <c r="P92" s="531"/>
      <c r="Q92" s="532"/>
      <c r="R92" s="530"/>
      <c r="S92" s="531"/>
      <c r="T92" s="532"/>
      <c r="U92" s="530"/>
      <c r="V92" s="531"/>
      <c r="W92" s="532"/>
      <c r="X92" s="530"/>
      <c r="Y92" s="531"/>
      <c r="Z92" s="532"/>
      <c r="AA92" s="530"/>
      <c r="AB92" s="531"/>
      <c r="AC92" s="532"/>
      <c r="AD92" s="530"/>
      <c r="AE92" s="531"/>
      <c r="AF92" s="532"/>
      <c r="AG92" s="530"/>
      <c r="AH92" s="531"/>
      <c r="AI92" s="532"/>
      <c r="AJ92" s="530"/>
      <c r="AK92" s="531"/>
      <c r="AL92" s="532"/>
      <c r="AM92" s="530"/>
      <c r="AN92" s="531"/>
      <c r="AO92" s="532"/>
      <c r="AP92" s="530"/>
      <c r="AQ92" s="531"/>
      <c r="AR92" s="532"/>
      <c r="AS92" s="149">
        <f t="shared" si="2"/>
        <v>0</v>
      </c>
      <c r="AT92" s="118"/>
      <c r="AU92" s="119"/>
      <c r="AV92" s="119"/>
      <c r="AW92" s="119"/>
      <c r="AX92" s="119"/>
      <c r="AY92" s="119"/>
      <c r="AZ92" s="119"/>
      <c r="BA92" s="119"/>
      <c r="BB92" s="119"/>
      <c r="BC92" s="119"/>
      <c r="BD92" s="119"/>
      <c r="BE92" s="119"/>
      <c r="BF92" s="121"/>
      <c r="BG92" s="115"/>
    </row>
    <row r="93" spans="1:59" ht="15" customHeight="1">
      <c r="A93" s="115"/>
      <c r="B93" s="526"/>
      <c r="C93" s="527"/>
      <c r="D93" s="536"/>
      <c r="E93" s="536"/>
      <c r="F93" s="536"/>
      <c r="G93" s="534" t="s">
        <v>272</v>
      </c>
      <c r="H93" s="535"/>
      <c r="I93" s="530"/>
      <c r="J93" s="531"/>
      <c r="K93" s="532"/>
      <c r="L93" s="530"/>
      <c r="M93" s="531"/>
      <c r="N93" s="532"/>
      <c r="O93" s="530"/>
      <c r="P93" s="531"/>
      <c r="Q93" s="532"/>
      <c r="R93" s="530"/>
      <c r="S93" s="531"/>
      <c r="T93" s="532"/>
      <c r="U93" s="530"/>
      <c r="V93" s="531"/>
      <c r="W93" s="532"/>
      <c r="X93" s="530"/>
      <c r="Y93" s="531"/>
      <c r="Z93" s="532"/>
      <c r="AA93" s="530"/>
      <c r="AB93" s="531"/>
      <c r="AC93" s="532"/>
      <c r="AD93" s="530"/>
      <c r="AE93" s="531"/>
      <c r="AF93" s="532"/>
      <c r="AG93" s="530"/>
      <c r="AH93" s="531"/>
      <c r="AI93" s="532"/>
      <c r="AJ93" s="530"/>
      <c r="AK93" s="531"/>
      <c r="AL93" s="532"/>
      <c r="AM93" s="530"/>
      <c r="AN93" s="531"/>
      <c r="AO93" s="532"/>
      <c r="AP93" s="530"/>
      <c r="AQ93" s="531"/>
      <c r="AR93" s="532"/>
      <c r="AS93" s="149">
        <f t="shared" si="2"/>
        <v>0</v>
      </c>
      <c r="AT93" s="118"/>
      <c r="AU93" s="119"/>
      <c r="AV93" s="119"/>
      <c r="AW93" s="119"/>
      <c r="AX93" s="119"/>
      <c r="AY93" s="119"/>
      <c r="AZ93" s="119"/>
      <c r="BA93" s="119"/>
      <c r="BB93" s="119"/>
      <c r="BC93" s="119"/>
      <c r="BD93" s="119"/>
      <c r="BE93" s="119"/>
      <c r="BF93" s="121"/>
      <c r="BG93" s="115"/>
    </row>
    <row r="94" spans="1:59" ht="13.5" customHeight="1">
      <c r="A94" s="115"/>
      <c r="B94" s="526"/>
      <c r="C94" s="527"/>
      <c r="D94" s="645" t="s">
        <v>231</v>
      </c>
      <c r="E94" s="637"/>
      <c r="F94" s="638"/>
      <c r="G94" s="613" t="s">
        <v>291</v>
      </c>
      <c r="H94" s="614"/>
      <c r="I94" s="718">
        <f>SUM(I58,I66,I74,I82,I90)</f>
        <v>0</v>
      </c>
      <c r="J94" s="719"/>
      <c r="K94" s="719"/>
      <c r="L94" s="718">
        <f>SUM(L58,L66,L74,L82,L90)</f>
        <v>0</v>
      </c>
      <c r="M94" s="719"/>
      <c r="N94" s="719"/>
      <c r="O94" s="718">
        <f>SUM(O58,O66,O74,O82,O90)</f>
        <v>0</v>
      </c>
      <c r="P94" s="719"/>
      <c r="Q94" s="719"/>
      <c r="R94" s="718">
        <f>SUM(R58,R66,R74,R82,R90)</f>
        <v>0</v>
      </c>
      <c r="S94" s="719"/>
      <c r="T94" s="719"/>
      <c r="U94" s="718">
        <f>SUM(U58,U66,U74,U82,U90)</f>
        <v>0</v>
      </c>
      <c r="V94" s="719"/>
      <c r="W94" s="719"/>
      <c r="X94" s="718">
        <f>SUM(X58,X66,X74,X82,X90)</f>
        <v>0</v>
      </c>
      <c r="Y94" s="719"/>
      <c r="Z94" s="719"/>
      <c r="AA94" s="718">
        <f>SUM(AA58,AA66,AA74,AA82,AA90)</f>
        <v>0</v>
      </c>
      <c r="AB94" s="719"/>
      <c r="AC94" s="719"/>
      <c r="AD94" s="718">
        <f>SUM(AD58,AD66,AD74,AD82,AD90)</f>
        <v>0</v>
      </c>
      <c r="AE94" s="719"/>
      <c r="AF94" s="719"/>
      <c r="AG94" s="718">
        <f>SUM(AG58,AG66,AG74,AG82,AG90)</f>
        <v>0</v>
      </c>
      <c r="AH94" s="719"/>
      <c r="AI94" s="719"/>
      <c r="AJ94" s="718">
        <f>SUM(AJ58,AJ66,AJ74,AJ82,AJ90)</f>
        <v>0</v>
      </c>
      <c r="AK94" s="719"/>
      <c r="AL94" s="719"/>
      <c r="AM94" s="718">
        <f>SUM(AM58,AM66,AM74,AM82,AM90)</f>
        <v>0</v>
      </c>
      <c r="AN94" s="719"/>
      <c r="AO94" s="719"/>
      <c r="AP94" s="718">
        <f>SUM(AP58,AP66,AP74,AP82,AP90)</f>
        <v>0</v>
      </c>
      <c r="AQ94" s="719"/>
      <c r="AR94" s="719"/>
      <c r="AS94" s="250">
        <f aca="true" t="shared" si="3" ref="AS94:AS101">SUM(I94:AR94)</f>
        <v>0</v>
      </c>
      <c r="AT94" s="118"/>
      <c r="AU94" s="119"/>
      <c r="AV94" s="119"/>
      <c r="AW94" s="119"/>
      <c r="AX94" s="119"/>
      <c r="AY94" s="119"/>
      <c r="AZ94" s="119"/>
      <c r="BA94" s="119"/>
      <c r="BB94" s="119"/>
      <c r="BC94" s="119"/>
      <c r="BD94" s="119"/>
      <c r="BE94" s="119"/>
      <c r="BF94" s="121"/>
      <c r="BG94" s="115"/>
    </row>
    <row r="95" spans="1:59" ht="14.25" customHeight="1">
      <c r="A95" s="115"/>
      <c r="B95" s="526"/>
      <c r="C95" s="527"/>
      <c r="D95" s="646"/>
      <c r="E95" s="639"/>
      <c r="F95" s="640"/>
      <c r="G95" s="185"/>
      <c r="H95" s="186" t="s">
        <v>226</v>
      </c>
      <c r="I95" s="716">
        <f>SUM(I59,I67,I75,I83)</f>
        <v>0</v>
      </c>
      <c r="J95" s="717"/>
      <c r="K95" s="717"/>
      <c r="L95" s="716">
        <f>SUM(L59,L67,L75,L83)</f>
        <v>0</v>
      </c>
      <c r="M95" s="717"/>
      <c r="N95" s="717"/>
      <c r="O95" s="716">
        <f>SUM(O59,O67,O75,O83)</f>
        <v>0</v>
      </c>
      <c r="P95" s="717"/>
      <c r="Q95" s="717"/>
      <c r="R95" s="716">
        <f>SUM(R59,R67,R75,R83)</f>
        <v>0</v>
      </c>
      <c r="S95" s="717"/>
      <c r="T95" s="717"/>
      <c r="U95" s="716">
        <f>SUM(U59,U67,U75,U83)</f>
        <v>0</v>
      </c>
      <c r="V95" s="717"/>
      <c r="W95" s="717"/>
      <c r="X95" s="716">
        <f>SUM(X59,X67,X75,X83)</f>
        <v>0</v>
      </c>
      <c r="Y95" s="717"/>
      <c r="Z95" s="717"/>
      <c r="AA95" s="716">
        <f>SUM(AA59,AA67,AA75,AA83)</f>
        <v>0</v>
      </c>
      <c r="AB95" s="717"/>
      <c r="AC95" s="717"/>
      <c r="AD95" s="716">
        <f>SUM(AD59,AD67,AD75,AD83)</f>
        <v>0</v>
      </c>
      <c r="AE95" s="717"/>
      <c r="AF95" s="717"/>
      <c r="AG95" s="716">
        <f>SUM(AG59,AG67,AG75,AG83)</f>
        <v>0</v>
      </c>
      <c r="AH95" s="717"/>
      <c r="AI95" s="717"/>
      <c r="AJ95" s="716">
        <f>SUM(AJ59,AJ67,AJ75,AJ83)</f>
        <v>0</v>
      </c>
      <c r="AK95" s="717"/>
      <c r="AL95" s="717"/>
      <c r="AM95" s="716">
        <f>SUM(AM59,AM67,AM75,AM83)</f>
        <v>0</v>
      </c>
      <c r="AN95" s="717"/>
      <c r="AO95" s="717"/>
      <c r="AP95" s="716">
        <f>SUM(AP59,AP67,AP75,AP83)</f>
        <v>0</v>
      </c>
      <c r="AQ95" s="717"/>
      <c r="AR95" s="717"/>
      <c r="AS95" s="251">
        <f t="shared" si="3"/>
        <v>0</v>
      </c>
      <c r="AT95" s="118"/>
      <c r="AU95" s="119"/>
      <c r="AV95" s="119"/>
      <c r="AW95" s="119"/>
      <c r="AX95" s="119"/>
      <c r="AY95" s="119"/>
      <c r="AZ95" s="119"/>
      <c r="BA95" s="119"/>
      <c r="BB95" s="119"/>
      <c r="BC95" s="119"/>
      <c r="BD95" s="119"/>
      <c r="BE95" s="119"/>
      <c r="BF95" s="121"/>
      <c r="BG95" s="115"/>
    </row>
    <row r="96" spans="1:59" ht="14.25" customHeight="1">
      <c r="A96" s="115"/>
      <c r="B96" s="526"/>
      <c r="C96" s="527"/>
      <c r="D96" s="646"/>
      <c r="E96" s="639"/>
      <c r="F96" s="640"/>
      <c r="G96" s="616" t="s">
        <v>270</v>
      </c>
      <c r="H96" s="616"/>
      <c r="I96" s="720">
        <f>SUM(I60,I68,I76,I84,I91)</f>
        <v>0</v>
      </c>
      <c r="J96" s="721"/>
      <c r="K96" s="722"/>
      <c r="L96" s="720">
        <f>SUM(L60,L68,L76,L84,L91)</f>
        <v>0</v>
      </c>
      <c r="M96" s="721"/>
      <c r="N96" s="722"/>
      <c r="O96" s="720">
        <f>SUM(O60,O68,O76,O84,O91)</f>
        <v>0</v>
      </c>
      <c r="P96" s="721"/>
      <c r="Q96" s="722"/>
      <c r="R96" s="720">
        <f>SUM(R60,R68,R76,R84,R91)</f>
        <v>0</v>
      </c>
      <c r="S96" s="721"/>
      <c r="T96" s="722"/>
      <c r="U96" s="720">
        <f>SUM(U60,U68,U76,U84,U91)</f>
        <v>0</v>
      </c>
      <c r="V96" s="721"/>
      <c r="W96" s="722"/>
      <c r="X96" s="720">
        <f>SUM(X60,X68,X76,X84,X91)</f>
        <v>0</v>
      </c>
      <c r="Y96" s="721"/>
      <c r="Z96" s="722"/>
      <c r="AA96" s="720">
        <f>SUM(AA60,AA68,AA76,AA84,AA91)</f>
        <v>0</v>
      </c>
      <c r="AB96" s="721"/>
      <c r="AC96" s="722"/>
      <c r="AD96" s="720">
        <f>SUM(AD60,AD68,AD76,AD84,AD91)</f>
        <v>0</v>
      </c>
      <c r="AE96" s="721"/>
      <c r="AF96" s="722"/>
      <c r="AG96" s="720">
        <f>SUM(AG60,AG68,AG76,AG84,AG91)</f>
        <v>0</v>
      </c>
      <c r="AH96" s="721"/>
      <c r="AI96" s="722"/>
      <c r="AJ96" s="720">
        <f>SUM(AJ60,AJ68,AJ76,AJ84,AJ91)</f>
        <v>0</v>
      </c>
      <c r="AK96" s="721"/>
      <c r="AL96" s="722"/>
      <c r="AM96" s="720">
        <f>SUM(AM60,AM68,AM76,AM84,AM91)</f>
        <v>0</v>
      </c>
      <c r="AN96" s="721"/>
      <c r="AO96" s="722"/>
      <c r="AP96" s="720">
        <f>SUM(AP60,AP68,AP76,AP84,AP91)</f>
        <v>0</v>
      </c>
      <c r="AQ96" s="721"/>
      <c r="AR96" s="722"/>
      <c r="AS96" s="194">
        <f t="shared" si="3"/>
        <v>0</v>
      </c>
      <c r="AT96" s="118"/>
      <c r="AU96" s="119"/>
      <c r="AV96" s="119"/>
      <c r="AW96" s="119"/>
      <c r="AX96" s="119"/>
      <c r="AY96" s="119"/>
      <c r="AZ96" s="119"/>
      <c r="BA96" s="119"/>
      <c r="BB96" s="119"/>
      <c r="BC96" s="119"/>
      <c r="BD96" s="119"/>
      <c r="BE96" s="119"/>
      <c r="BF96" s="121"/>
      <c r="BG96" s="115"/>
    </row>
    <row r="97" spans="1:59" ht="13.5" customHeight="1">
      <c r="A97" s="115"/>
      <c r="B97" s="526"/>
      <c r="C97" s="527"/>
      <c r="D97" s="646"/>
      <c r="E97" s="639"/>
      <c r="F97" s="640"/>
      <c r="G97" s="191"/>
      <c r="H97" s="197" t="s">
        <v>226</v>
      </c>
      <c r="I97" s="723">
        <f>SUM(I61,I69,I77,I85)</f>
        <v>0</v>
      </c>
      <c r="J97" s="724"/>
      <c r="K97" s="725"/>
      <c r="L97" s="723">
        <f>SUM(L61,L69,L77,L85)</f>
        <v>0</v>
      </c>
      <c r="M97" s="724"/>
      <c r="N97" s="725"/>
      <c r="O97" s="723">
        <f>SUM(O61,O69,O77,O85)</f>
        <v>0</v>
      </c>
      <c r="P97" s="724"/>
      <c r="Q97" s="725"/>
      <c r="R97" s="723">
        <f>SUM(R61,R69,R77,R85)</f>
        <v>0</v>
      </c>
      <c r="S97" s="724"/>
      <c r="T97" s="725"/>
      <c r="U97" s="723">
        <f>SUM(U61,U69,U77,U85)</f>
        <v>0</v>
      </c>
      <c r="V97" s="724"/>
      <c r="W97" s="725"/>
      <c r="X97" s="723">
        <f>SUM(X61,X69,X77,X85)</f>
        <v>0</v>
      </c>
      <c r="Y97" s="724"/>
      <c r="Z97" s="725"/>
      <c r="AA97" s="723">
        <f>SUM(AA61,AA69,AA77,AA85)</f>
        <v>0</v>
      </c>
      <c r="AB97" s="724"/>
      <c r="AC97" s="725"/>
      <c r="AD97" s="723">
        <f>SUM(AD61,AD69,AD77,AD85)</f>
        <v>0</v>
      </c>
      <c r="AE97" s="724"/>
      <c r="AF97" s="725"/>
      <c r="AG97" s="723">
        <f>SUM(AG61,AG69,AG77,AG85)</f>
        <v>0</v>
      </c>
      <c r="AH97" s="724"/>
      <c r="AI97" s="725"/>
      <c r="AJ97" s="723">
        <f>SUM(AJ61,AJ69,AJ77,AJ85)</f>
        <v>0</v>
      </c>
      <c r="AK97" s="724"/>
      <c r="AL97" s="725"/>
      <c r="AM97" s="723">
        <f>SUM(AM61,AM69,AM77,AM85)</f>
        <v>0</v>
      </c>
      <c r="AN97" s="724"/>
      <c r="AO97" s="725"/>
      <c r="AP97" s="723">
        <f>SUM(AP61,AP69,AP77,AP85)</f>
        <v>0</v>
      </c>
      <c r="AQ97" s="724"/>
      <c r="AR97" s="725"/>
      <c r="AS97" s="192">
        <f t="shared" si="3"/>
        <v>0</v>
      </c>
      <c r="AT97" s="118"/>
      <c r="AU97" s="119"/>
      <c r="AV97" s="119"/>
      <c r="AW97" s="119"/>
      <c r="AX97" s="119"/>
      <c r="AY97" s="119"/>
      <c r="AZ97" s="119"/>
      <c r="BA97" s="119"/>
      <c r="BB97" s="119"/>
      <c r="BC97" s="119"/>
      <c r="BD97" s="119"/>
      <c r="BE97" s="119"/>
      <c r="BF97" s="121"/>
      <c r="BG97" s="115"/>
    </row>
    <row r="98" spans="1:59" ht="13.5" customHeight="1">
      <c r="A98" s="115"/>
      <c r="B98" s="526"/>
      <c r="C98" s="527"/>
      <c r="D98" s="646"/>
      <c r="E98" s="639"/>
      <c r="F98" s="640"/>
      <c r="G98" s="616" t="s">
        <v>271</v>
      </c>
      <c r="H98" s="616"/>
      <c r="I98" s="720">
        <f>SUM(I62,I70,I78,I86,I92)</f>
        <v>0</v>
      </c>
      <c r="J98" s="721"/>
      <c r="K98" s="722"/>
      <c r="L98" s="720">
        <f>SUM(L62,L70,L78,L86,L92)</f>
        <v>0</v>
      </c>
      <c r="M98" s="721"/>
      <c r="N98" s="722"/>
      <c r="O98" s="720">
        <f>SUM(O62,O70,O78,O86,O92)</f>
        <v>0</v>
      </c>
      <c r="P98" s="721"/>
      <c r="Q98" s="722"/>
      <c r="R98" s="720">
        <f>SUM(R62,R70,R78,R86,R92)</f>
        <v>0</v>
      </c>
      <c r="S98" s="721"/>
      <c r="T98" s="722"/>
      <c r="U98" s="720">
        <f>SUM(U62,U70,U78,U86,U92)</f>
        <v>0</v>
      </c>
      <c r="V98" s="721"/>
      <c r="W98" s="722"/>
      <c r="X98" s="720">
        <f>SUM(X62,X70,X78,X86,X92)</f>
        <v>0</v>
      </c>
      <c r="Y98" s="721"/>
      <c r="Z98" s="722"/>
      <c r="AA98" s="720">
        <f>SUM(AA62,AA70,AA78,AA86,AA92)</f>
        <v>0</v>
      </c>
      <c r="AB98" s="721"/>
      <c r="AC98" s="722"/>
      <c r="AD98" s="720">
        <f>SUM(AD62,AD70,AD78,AD86,AD92)</f>
        <v>0</v>
      </c>
      <c r="AE98" s="721"/>
      <c r="AF98" s="722"/>
      <c r="AG98" s="720">
        <f>SUM(AG62,AG70,AG78,AG86,AG92)</f>
        <v>0</v>
      </c>
      <c r="AH98" s="721"/>
      <c r="AI98" s="722"/>
      <c r="AJ98" s="720">
        <f>SUM(AJ62,AJ70,AJ78,AJ86,AJ92)</f>
        <v>0</v>
      </c>
      <c r="AK98" s="721"/>
      <c r="AL98" s="722"/>
      <c r="AM98" s="720">
        <f>SUM(AM62,AM70,AM78,AM86,AM92)</f>
        <v>0</v>
      </c>
      <c r="AN98" s="721"/>
      <c r="AO98" s="722"/>
      <c r="AP98" s="720">
        <f>SUM(AP62,AP70,AP78,AP86,AP92)</f>
        <v>0</v>
      </c>
      <c r="AQ98" s="721"/>
      <c r="AR98" s="722"/>
      <c r="AS98" s="194">
        <f t="shared" si="3"/>
        <v>0</v>
      </c>
      <c r="AT98" s="118"/>
      <c r="AU98" s="119"/>
      <c r="AV98" s="119"/>
      <c r="AW98" s="119"/>
      <c r="AX98" s="119"/>
      <c r="AY98" s="119"/>
      <c r="AZ98" s="119"/>
      <c r="BA98" s="119"/>
      <c r="BB98" s="119"/>
      <c r="BC98" s="119"/>
      <c r="BD98" s="119"/>
      <c r="BE98" s="119"/>
      <c r="BF98" s="121"/>
      <c r="BG98" s="115"/>
    </row>
    <row r="99" spans="1:59" ht="13.5" customHeight="1">
      <c r="A99" s="115"/>
      <c r="B99" s="526"/>
      <c r="C99" s="527"/>
      <c r="D99" s="646"/>
      <c r="E99" s="639"/>
      <c r="F99" s="640"/>
      <c r="G99" s="191"/>
      <c r="H99" s="197" t="s">
        <v>226</v>
      </c>
      <c r="I99" s="723">
        <f>SUM(I63,I71,I79,I87)</f>
        <v>0</v>
      </c>
      <c r="J99" s="724"/>
      <c r="K99" s="725"/>
      <c r="L99" s="723">
        <f>SUM(L63,L71,L79,L87)</f>
        <v>0</v>
      </c>
      <c r="M99" s="724"/>
      <c r="N99" s="725"/>
      <c r="O99" s="723">
        <f>SUM(O63,O71,O79,O87)</f>
        <v>0</v>
      </c>
      <c r="P99" s="724"/>
      <c r="Q99" s="725"/>
      <c r="R99" s="723">
        <f>SUM(R63,R71,R79,R87)</f>
        <v>0</v>
      </c>
      <c r="S99" s="724"/>
      <c r="T99" s="725"/>
      <c r="U99" s="723">
        <f>SUM(U63,U71,U79,U87)</f>
        <v>0</v>
      </c>
      <c r="V99" s="724"/>
      <c r="W99" s="725"/>
      <c r="X99" s="723">
        <f>SUM(X63,X71,X79,X87)</f>
        <v>0</v>
      </c>
      <c r="Y99" s="724"/>
      <c r="Z99" s="725"/>
      <c r="AA99" s="723">
        <f>SUM(AA63,AA71,AA79,AA87)</f>
        <v>0</v>
      </c>
      <c r="AB99" s="724"/>
      <c r="AC99" s="725"/>
      <c r="AD99" s="723">
        <f>SUM(AD63,AD71,AD79,AD87)</f>
        <v>0</v>
      </c>
      <c r="AE99" s="724"/>
      <c r="AF99" s="725"/>
      <c r="AG99" s="723">
        <f>SUM(AG63,AG71,AG79,AG87)</f>
        <v>0</v>
      </c>
      <c r="AH99" s="724"/>
      <c r="AI99" s="725"/>
      <c r="AJ99" s="723">
        <f>SUM(AJ63,AJ71,AJ79,AJ87)</f>
        <v>0</v>
      </c>
      <c r="AK99" s="724"/>
      <c r="AL99" s="725"/>
      <c r="AM99" s="723">
        <f>SUM(AM63,AM71,AM79,AM87)</f>
        <v>0</v>
      </c>
      <c r="AN99" s="724"/>
      <c r="AO99" s="725"/>
      <c r="AP99" s="723">
        <f>SUM(AP63,AP71,AP79,AP87)</f>
        <v>0</v>
      </c>
      <c r="AQ99" s="724"/>
      <c r="AR99" s="725"/>
      <c r="AS99" s="192">
        <f t="shared" si="3"/>
        <v>0</v>
      </c>
      <c r="AT99" s="118"/>
      <c r="AU99" s="119"/>
      <c r="AV99" s="119"/>
      <c r="AW99" s="119"/>
      <c r="AX99" s="119"/>
      <c r="AY99" s="119"/>
      <c r="AZ99" s="119"/>
      <c r="BA99" s="119"/>
      <c r="BB99" s="119"/>
      <c r="BC99" s="119"/>
      <c r="BD99" s="119"/>
      <c r="BE99" s="119"/>
      <c r="BF99" s="121"/>
      <c r="BG99" s="115"/>
    </row>
    <row r="100" spans="1:59" ht="13.5" customHeight="1">
      <c r="A100" s="115"/>
      <c r="B100" s="526"/>
      <c r="C100" s="527"/>
      <c r="D100" s="646"/>
      <c r="E100" s="639"/>
      <c r="F100" s="640"/>
      <c r="G100" s="617" t="s">
        <v>272</v>
      </c>
      <c r="H100" s="617"/>
      <c r="I100" s="720">
        <f>SUM(I64,I72,I80,I88,I93)</f>
        <v>0</v>
      </c>
      <c r="J100" s="721"/>
      <c r="K100" s="722"/>
      <c r="L100" s="720">
        <f>SUM(L64,L72,L80,L88,L93)</f>
        <v>0</v>
      </c>
      <c r="M100" s="721"/>
      <c r="N100" s="722"/>
      <c r="O100" s="720">
        <f>SUM(O64,O72,O80,O88,O93)</f>
        <v>0</v>
      </c>
      <c r="P100" s="721"/>
      <c r="Q100" s="722"/>
      <c r="R100" s="720">
        <f>SUM(R64,R72,R80,R88,R93)</f>
        <v>0</v>
      </c>
      <c r="S100" s="721"/>
      <c r="T100" s="722"/>
      <c r="U100" s="720">
        <f>SUM(U64,U72,U80,U88,U93)</f>
        <v>0</v>
      </c>
      <c r="V100" s="721"/>
      <c r="W100" s="722"/>
      <c r="X100" s="720">
        <f>SUM(X64,X72,X80,X88,X93)</f>
        <v>0</v>
      </c>
      <c r="Y100" s="721"/>
      <c r="Z100" s="722"/>
      <c r="AA100" s="720">
        <f>SUM(AA64,AA72,AA80,AA88,AA93)</f>
        <v>0</v>
      </c>
      <c r="AB100" s="721"/>
      <c r="AC100" s="722"/>
      <c r="AD100" s="720">
        <f>SUM(AD64,AD72,AD80,AD88,AD93)</f>
        <v>0</v>
      </c>
      <c r="AE100" s="721"/>
      <c r="AF100" s="722"/>
      <c r="AG100" s="720">
        <f>SUM(AG64,AG72,AG80,AG88,AG93)</f>
        <v>0</v>
      </c>
      <c r="AH100" s="721"/>
      <c r="AI100" s="722"/>
      <c r="AJ100" s="720">
        <f>SUM(AJ64,AJ72,AJ80,AJ88,AJ93)</f>
        <v>0</v>
      </c>
      <c r="AK100" s="721"/>
      <c r="AL100" s="722"/>
      <c r="AM100" s="720">
        <f>SUM(AM64,AM72,AM80,AM88,AM93)</f>
        <v>0</v>
      </c>
      <c r="AN100" s="721"/>
      <c r="AO100" s="722"/>
      <c r="AP100" s="720">
        <f>SUM(AP64,AP72,AP80,AP88,AP93)</f>
        <v>0</v>
      </c>
      <c r="AQ100" s="721"/>
      <c r="AR100" s="722"/>
      <c r="AS100" s="193">
        <f>SUM(I100:AR100)</f>
        <v>0</v>
      </c>
      <c r="AT100" s="118"/>
      <c r="AU100" s="119"/>
      <c r="AV100" s="119"/>
      <c r="AW100" s="119"/>
      <c r="AX100" s="119"/>
      <c r="AY100" s="119"/>
      <c r="AZ100" s="119"/>
      <c r="BA100" s="119"/>
      <c r="BB100" s="119"/>
      <c r="BC100" s="119"/>
      <c r="BD100" s="119"/>
      <c r="BE100" s="119"/>
      <c r="BF100" s="121"/>
      <c r="BG100" s="115"/>
    </row>
    <row r="101" spans="1:59" ht="14.25" customHeight="1" thickBot="1">
      <c r="A101" s="115"/>
      <c r="B101" s="528"/>
      <c r="C101" s="529"/>
      <c r="D101" s="647"/>
      <c r="E101" s="648"/>
      <c r="F101" s="649"/>
      <c r="G101" s="196"/>
      <c r="H101" s="198" t="s">
        <v>226</v>
      </c>
      <c r="I101" s="723">
        <f>SUM(I65,I73,I81,I89)</f>
        <v>0</v>
      </c>
      <c r="J101" s="724"/>
      <c r="K101" s="725"/>
      <c r="L101" s="723">
        <f>SUM(L65,L73,L81,L89)</f>
        <v>0</v>
      </c>
      <c r="M101" s="724"/>
      <c r="N101" s="725"/>
      <c r="O101" s="723">
        <f>SUM(O65,O73,O81,O89)</f>
        <v>0</v>
      </c>
      <c r="P101" s="724"/>
      <c r="Q101" s="725"/>
      <c r="R101" s="723">
        <f>SUM(R65,R73,R81,R89)</f>
        <v>0</v>
      </c>
      <c r="S101" s="724"/>
      <c r="T101" s="725"/>
      <c r="U101" s="723">
        <f>SUM(U65,U73,U81,U89)</f>
        <v>0</v>
      </c>
      <c r="V101" s="724"/>
      <c r="W101" s="725"/>
      <c r="X101" s="723">
        <f>SUM(X65,X73,X81,X89)</f>
        <v>0</v>
      </c>
      <c r="Y101" s="724"/>
      <c r="Z101" s="725"/>
      <c r="AA101" s="723">
        <f>SUM(AA65,AA73,AA81,AA89)</f>
        <v>0</v>
      </c>
      <c r="AB101" s="724"/>
      <c r="AC101" s="725"/>
      <c r="AD101" s="723">
        <f>SUM(AD65,AD73,AD81,AD89)</f>
        <v>0</v>
      </c>
      <c r="AE101" s="724"/>
      <c r="AF101" s="725"/>
      <c r="AG101" s="723">
        <f>SUM(AG65,AG73,AG81,AG89)</f>
        <v>0</v>
      </c>
      <c r="AH101" s="724"/>
      <c r="AI101" s="725"/>
      <c r="AJ101" s="723">
        <f>SUM(AJ65,AJ73,AJ81,AJ89)</f>
        <v>0</v>
      </c>
      <c r="AK101" s="724"/>
      <c r="AL101" s="725"/>
      <c r="AM101" s="723">
        <f>SUM(AM65,AM73,AM81,AM89)</f>
        <v>0</v>
      </c>
      <c r="AN101" s="724"/>
      <c r="AO101" s="725"/>
      <c r="AP101" s="723">
        <f>SUM(AP65,AP73,AP81,AP89)</f>
        <v>0</v>
      </c>
      <c r="AQ101" s="724"/>
      <c r="AR101" s="725"/>
      <c r="AS101" s="195">
        <f t="shared" si="3"/>
        <v>0</v>
      </c>
      <c r="AT101" s="118"/>
      <c r="AU101" s="119"/>
      <c r="AV101" s="119"/>
      <c r="AW101" s="119"/>
      <c r="AX101" s="119"/>
      <c r="AY101" s="119"/>
      <c r="AZ101" s="119"/>
      <c r="BA101" s="119"/>
      <c r="BB101" s="119"/>
      <c r="BC101" s="119"/>
      <c r="BD101" s="119"/>
      <c r="BE101" s="119"/>
      <c r="BF101" s="121"/>
      <c r="BG101" s="115"/>
    </row>
    <row r="102" spans="1:59" ht="12.75" thickTop="1">
      <c r="A102" s="115"/>
      <c r="B102" s="643" t="s">
        <v>233</v>
      </c>
      <c r="C102" s="644"/>
      <c r="D102" s="628" t="s">
        <v>224</v>
      </c>
      <c r="E102" s="628" t="s">
        <v>225</v>
      </c>
      <c r="F102" s="631"/>
      <c r="G102" s="626" t="s">
        <v>290</v>
      </c>
      <c r="H102" s="627"/>
      <c r="I102" s="695">
        <f>+I104+I106+I108</f>
        <v>0</v>
      </c>
      <c r="J102" s="696"/>
      <c r="K102" s="697"/>
      <c r="L102" s="695">
        <f>+L104+L106+L108</f>
        <v>0</v>
      </c>
      <c r="M102" s="696"/>
      <c r="N102" s="697"/>
      <c r="O102" s="695">
        <f>+O104+O106+O108</f>
        <v>0</v>
      </c>
      <c r="P102" s="696"/>
      <c r="Q102" s="697"/>
      <c r="R102" s="695">
        <f>+R104+R106+R108</f>
        <v>0</v>
      </c>
      <c r="S102" s="696"/>
      <c r="T102" s="697"/>
      <c r="U102" s="695">
        <f>+U104+U106+U108</f>
        <v>0</v>
      </c>
      <c r="V102" s="696"/>
      <c r="W102" s="697"/>
      <c r="X102" s="695">
        <f>+X104+X106+X108</f>
        <v>0</v>
      </c>
      <c r="Y102" s="696"/>
      <c r="Z102" s="697"/>
      <c r="AA102" s="695">
        <f>+AA104+AA106+AA108</f>
        <v>0</v>
      </c>
      <c r="AB102" s="696"/>
      <c r="AC102" s="697"/>
      <c r="AD102" s="695">
        <f>+AD104+AD106+AD108</f>
        <v>0</v>
      </c>
      <c r="AE102" s="696"/>
      <c r="AF102" s="697"/>
      <c r="AG102" s="695">
        <f>+AG104+AG106+AG108</f>
        <v>0</v>
      </c>
      <c r="AH102" s="696"/>
      <c r="AI102" s="697"/>
      <c r="AJ102" s="695">
        <f>+AJ104+AJ106+AJ108</f>
        <v>0</v>
      </c>
      <c r="AK102" s="696"/>
      <c r="AL102" s="697"/>
      <c r="AM102" s="695">
        <f>+AM104+AM106+AM108</f>
        <v>0</v>
      </c>
      <c r="AN102" s="696"/>
      <c r="AO102" s="697"/>
      <c r="AP102" s="695">
        <f>+AP104+AP106+AP108</f>
        <v>0</v>
      </c>
      <c r="AQ102" s="696"/>
      <c r="AR102" s="697"/>
      <c r="AS102" s="144">
        <f>SUM(I102:AQ102)</f>
        <v>0</v>
      </c>
      <c r="AT102" s="118"/>
      <c r="AU102" s="119"/>
      <c r="AV102" s="119"/>
      <c r="AW102" s="119"/>
      <c r="AX102" s="119"/>
      <c r="AY102" s="119"/>
      <c r="AZ102" s="119"/>
      <c r="BA102" s="119"/>
      <c r="BB102" s="119"/>
      <c r="BC102" s="119"/>
      <c r="BD102" s="119"/>
      <c r="BE102" s="119"/>
      <c r="BF102" s="121"/>
      <c r="BG102" s="115"/>
    </row>
    <row r="103" spans="1:59" ht="12">
      <c r="A103" s="115"/>
      <c r="B103" s="526"/>
      <c r="C103" s="634"/>
      <c r="D103" s="629"/>
      <c r="E103" s="629"/>
      <c r="F103" s="632"/>
      <c r="G103" s="145"/>
      <c r="H103" s="146" t="s">
        <v>226</v>
      </c>
      <c r="I103" s="669">
        <f>+I105+I107+I109</f>
        <v>0</v>
      </c>
      <c r="J103" s="670"/>
      <c r="K103" s="671"/>
      <c r="L103" s="669">
        <f>+L105+L107+L109</f>
        <v>0</v>
      </c>
      <c r="M103" s="670"/>
      <c r="N103" s="671"/>
      <c r="O103" s="669">
        <f>+O105+O107+O109</f>
        <v>0</v>
      </c>
      <c r="P103" s="670"/>
      <c r="Q103" s="671"/>
      <c r="R103" s="669">
        <f>+R105+R107+R109</f>
        <v>0</v>
      </c>
      <c r="S103" s="670"/>
      <c r="T103" s="671"/>
      <c r="U103" s="669">
        <f>+U105+U107+U109</f>
        <v>0</v>
      </c>
      <c r="V103" s="670"/>
      <c r="W103" s="671"/>
      <c r="X103" s="669">
        <f>+X105+X107+X109</f>
        <v>0</v>
      </c>
      <c r="Y103" s="670"/>
      <c r="Z103" s="671"/>
      <c r="AA103" s="669">
        <f>+AA105+AA107+AA109</f>
        <v>0</v>
      </c>
      <c r="AB103" s="670"/>
      <c r="AC103" s="671"/>
      <c r="AD103" s="669">
        <f>+AD105+AD107+AD109</f>
        <v>0</v>
      </c>
      <c r="AE103" s="670"/>
      <c r="AF103" s="671"/>
      <c r="AG103" s="669">
        <f>+AG105+AG107+AG109</f>
        <v>0</v>
      </c>
      <c r="AH103" s="670"/>
      <c r="AI103" s="671"/>
      <c r="AJ103" s="669">
        <f>+AJ105+AJ107+AJ109</f>
        <v>0</v>
      </c>
      <c r="AK103" s="670"/>
      <c r="AL103" s="671"/>
      <c r="AM103" s="669">
        <f>+AM105+AM107+AM109</f>
        <v>0</v>
      </c>
      <c r="AN103" s="670"/>
      <c r="AO103" s="671"/>
      <c r="AP103" s="669">
        <f>+AP105+AP107+AP109</f>
        <v>0</v>
      </c>
      <c r="AQ103" s="670"/>
      <c r="AR103" s="671"/>
      <c r="AS103" s="147">
        <f>SUM(I103:AQ103)</f>
        <v>0</v>
      </c>
      <c r="AT103" s="118"/>
      <c r="AU103" s="119"/>
      <c r="AV103" s="119"/>
      <c r="AW103" s="119"/>
      <c r="AX103" s="119"/>
      <c r="AY103" s="119"/>
      <c r="AZ103" s="119"/>
      <c r="BA103" s="119"/>
      <c r="BB103" s="119"/>
      <c r="BC103" s="119"/>
      <c r="BD103" s="119"/>
      <c r="BE103" s="119"/>
      <c r="BF103" s="121"/>
      <c r="BG103" s="115"/>
    </row>
    <row r="104" spans="1:59" ht="12">
      <c r="A104" s="115"/>
      <c r="B104" s="526"/>
      <c r="C104" s="634"/>
      <c r="D104" s="629"/>
      <c r="E104" s="629"/>
      <c r="F104" s="632"/>
      <c r="G104" s="626" t="s">
        <v>270</v>
      </c>
      <c r="H104" s="627"/>
      <c r="I104" s="656"/>
      <c r="J104" s="657"/>
      <c r="K104" s="658"/>
      <c r="L104" s="656"/>
      <c r="M104" s="657"/>
      <c r="N104" s="658"/>
      <c r="O104" s="656"/>
      <c r="P104" s="657"/>
      <c r="Q104" s="658"/>
      <c r="R104" s="656"/>
      <c r="S104" s="657"/>
      <c r="T104" s="658"/>
      <c r="U104" s="656"/>
      <c r="V104" s="657"/>
      <c r="W104" s="658"/>
      <c r="X104" s="656"/>
      <c r="Y104" s="657"/>
      <c r="Z104" s="658"/>
      <c r="AA104" s="656"/>
      <c r="AB104" s="657"/>
      <c r="AC104" s="658"/>
      <c r="AD104" s="656"/>
      <c r="AE104" s="657"/>
      <c r="AF104" s="658"/>
      <c r="AG104" s="656"/>
      <c r="AH104" s="657"/>
      <c r="AI104" s="658"/>
      <c r="AJ104" s="656"/>
      <c r="AK104" s="657"/>
      <c r="AL104" s="658"/>
      <c r="AM104" s="656"/>
      <c r="AN104" s="657"/>
      <c r="AO104" s="658"/>
      <c r="AP104" s="656"/>
      <c r="AQ104" s="657"/>
      <c r="AR104" s="658"/>
      <c r="AS104" s="144">
        <f aca="true" t="shared" si="4" ref="AS104:AS138">SUM(I104:AR104)</f>
        <v>0</v>
      </c>
      <c r="AT104" s="118"/>
      <c r="AU104" s="119"/>
      <c r="AV104" s="119"/>
      <c r="AW104" s="119"/>
      <c r="AX104" s="119"/>
      <c r="AY104" s="119"/>
      <c r="AZ104" s="119"/>
      <c r="BA104" s="119"/>
      <c r="BB104" s="119"/>
      <c r="BC104" s="119"/>
      <c r="BD104" s="119"/>
      <c r="BE104" s="119"/>
      <c r="BF104" s="121"/>
      <c r="BG104" s="115"/>
    </row>
    <row r="105" spans="1:59" ht="12">
      <c r="A105" s="115"/>
      <c r="B105" s="526"/>
      <c r="C105" s="634"/>
      <c r="D105" s="629"/>
      <c r="E105" s="629"/>
      <c r="F105" s="632"/>
      <c r="G105" s="145"/>
      <c r="H105" s="146" t="s">
        <v>226</v>
      </c>
      <c r="I105" s="707"/>
      <c r="J105" s="708"/>
      <c r="K105" s="709"/>
      <c r="L105" s="653"/>
      <c r="M105" s="654"/>
      <c r="N105" s="655"/>
      <c r="O105" s="653"/>
      <c r="P105" s="654"/>
      <c r="Q105" s="655"/>
      <c r="R105" s="653"/>
      <c r="S105" s="654"/>
      <c r="T105" s="655"/>
      <c r="U105" s="653"/>
      <c r="V105" s="654"/>
      <c r="W105" s="655"/>
      <c r="X105" s="653"/>
      <c r="Y105" s="654"/>
      <c r="Z105" s="655"/>
      <c r="AA105" s="653"/>
      <c r="AB105" s="654"/>
      <c r="AC105" s="655"/>
      <c r="AD105" s="653"/>
      <c r="AE105" s="654"/>
      <c r="AF105" s="655"/>
      <c r="AG105" s="653"/>
      <c r="AH105" s="654"/>
      <c r="AI105" s="655"/>
      <c r="AJ105" s="653"/>
      <c r="AK105" s="654"/>
      <c r="AL105" s="655"/>
      <c r="AM105" s="653"/>
      <c r="AN105" s="654"/>
      <c r="AO105" s="655"/>
      <c r="AP105" s="653"/>
      <c r="AQ105" s="654"/>
      <c r="AR105" s="655"/>
      <c r="AS105" s="147">
        <f t="shared" si="4"/>
        <v>0</v>
      </c>
      <c r="AT105" s="118"/>
      <c r="AU105" s="119"/>
      <c r="AV105" s="119"/>
      <c r="AW105" s="119"/>
      <c r="AX105" s="119"/>
      <c r="AY105" s="119"/>
      <c r="AZ105" s="119"/>
      <c r="BA105" s="119"/>
      <c r="BB105" s="119"/>
      <c r="BC105" s="119"/>
      <c r="BD105" s="119"/>
      <c r="BE105" s="119"/>
      <c r="BF105" s="121"/>
      <c r="BG105" s="115"/>
    </row>
    <row r="106" spans="1:59" ht="12">
      <c r="A106" s="115"/>
      <c r="B106" s="526"/>
      <c r="C106" s="634"/>
      <c r="D106" s="629"/>
      <c r="E106" s="629"/>
      <c r="F106" s="632"/>
      <c r="G106" s="626" t="s">
        <v>271</v>
      </c>
      <c r="H106" s="627"/>
      <c r="I106" s="710"/>
      <c r="J106" s="711"/>
      <c r="K106" s="712"/>
      <c r="L106" s="656"/>
      <c r="M106" s="657"/>
      <c r="N106" s="658"/>
      <c r="O106" s="656"/>
      <c r="P106" s="657"/>
      <c r="Q106" s="658"/>
      <c r="R106" s="656"/>
      <c r="S106" s="657"/>
      <c r="T106" s="658"/>
      <c r="U106" s="656"/>
      <c r="V106" s="657"/>
      <c r="W106" s="658"/>
      <c r="X106" s="656"/>
      <c r="Y106" s="657"/>
      <c r="Z106" s="658"/>
      <c r="AA106" s="656"/>
      <c r="AB106" s="657"/>
      <c r="AC106" s="658"/>
      <c r="AD106" s="656"/>
      <c r="AE106" s="657"/>
      <c r="AF106" s="658"/>
      <c r="AG106" s="656"/>
      <c r="AH106" s="657"/>
      <c r="AI106" s="658"/>
      <c r="AJ106" s="656"/>
      <c r="AK106" s="657"/>
      <c r="AL106" s="658"/>
      <c r="AM106" s="656"/>
      <c r="AN106" s="657"/>
      <c r="AO106" s="658"/>
      <c r="AP106" s="656"/>
      <c r="AQ106" s="657"/>
      <c r="AR106" s="658"/>
      <c r="AS106" s="144">
        <f t="shared" si="4"/>
        <v>0</v>
      </c>
      <c r="AT106" s="118"/>
      <c r="AU106" s="119"/>
      <c r="AV106" s="119"/>
      <c r="AW106" s="119"/>
      <c r="AX106" s="119"/>
      <c r="AY106" s="119"/>
      <c r="AZ106" s="119"/>
      <c r="BA106" s="119"/>
      <c r="BB106" s="119"/>
      <c r="BC106" s="119"/>
      <c r="BD106" s="119"/>
      <c r="BE106" s="119"/>
      <c r="BF106" s="121"/>
      <c r="BG106" s="115"/>
    </row>
    <row r="107" spans="1:59" ht="12">
      <c r="A107" s="115"/>
      <c r="B107" s="526"/>
      <c r="C107" s="634"/>
      <c r="D107" s="629"/>
      <c r="E107" s="629"/>
      <c r="F107" s="632"/>
      <c r="G107" s="145"/>
      <c r="H107" s="146" t="s">
        <v>226</v>
      </c>
      <c r="I107" s="707"/>
      <c r="J107" s="708"/>
      <c r="K107" s="709"/>
      <c r="L107" s="653"/>
      <c r="M107" s="654"/>
      <c r="N107" s="655"/>
      <c r="O107" s="653"/>
      <c r="P107" s="654"/>
      <c r="Q107" s="655"/>
      <c r="R107" s="653"/>
      <c r="S107" s="654"/>
      <c r="T107" s="655"/>
      <c r="U107" s="653"/>
      <c r="V107" s="654"/>
      <c r="W107" s="655"/>
      <c r="X107" s="653"/>
      <c r="Y107" s="654"/>
      <c r="Z107" s="655"/>
      <c r="AA107" s="653"/>
      <c r="AB107" s="654"/>
      <c r="AC107" s="655"/>
      <c r="AD107" s="653"/>
      <c r="AE107" s="654"/>
      <c r="AF107" s="655"/>
      <c r="AG107" s="653"/>
      <c r="AH107" s="654"/>
      <c r="AI107" s="655"/>
      <c r="AJ107" s="653"/>
      <c r="AK107" s="654"/>
      <c r="AL107" s="655"/>
      <c r="AM107" s="653"/>
      <c r="AN107" s="654"/>
      <c r="AO107" s="655"/>
      <c r="AP107" s="653"/>
      <c r="AQ107" s="654"/>
      <c r="AR107" s="655"/>
      <c r="AS107" s="147">
        <f t="shared" si="4"/>
        <v>0</v>
      </c>
      <c r="AT107" s="118"/>
      <c r="AU107" s="119"/>
      <c r="AV107" s="119"/>
      <c r="AW107" s="119"/>
      <c r="AX107" s="119"/>
      <c r="AY107" s="119"/>
      <c r="AZ107" s="119"/>
      <c r="BA107" s="119"/>
      <c r="BB107" s="119"/>
      <c r="BC107" s="119"/>
      <c r="BD107" s="119"/>
      <c r="BE107" s="119"/>
      <c r="BF107" s="121"/>
      <c r="BG107" s="115"/>
    </row>
    <row r="108" spans="1:59" ht="12">
      <c r="A108" s="115"/>
      <c r="B108" s="526"/>
      <c r="C108" s="634"/>
      <c r="D108" s="629"/>
      <c r="E108" s="629"/>
      <c r="F108" s="632"/>
      <c r="G108" s="626" t="s">
        <v>272</v>
      </c>
      <c r="H108" s="627"/>
      <c r="I108" s="710"/>
      <c r="J108" s="711"/>
      <c r="K108" s="712"/>
      <c r="L108" s="656"/>
      <c r="M108" s="657"/>
      <c r="N108" s="658"/>
      <c r="O108" s="656"/>
      <c r="P108" s="657"/>
      <c r="Q108" s="658"/>
      <c r="R108" s="656"/>
      <c r="S108" s="657"/>
      <c r="T108" s="658"/>
      <c r="U108" s="656"/>
      <c r="V108" s="657"/>
      <c r="W108" s="658"/>
      <c r="X108" s="656"/>
      <c r="Y108" s="657"/>
      <c r="Z108" s="658"/>
      <c r="AA108" s="656"/>
      <c r="AB108" s="657"/>
      <c r="AC108" s="658"/>
      <c r="AD108" s="656"/>
      <c r="AE108" s="657"/>
      <c r="AF108" s="658"/>
      <c r="AG108" s="656"/>
      <c r="AH108" s="657"/>
      <c r="AI108" s="658"/>
      <c r="AJ108" s="656"/>
      <c r="AK108" s="657"/>
      <c r="AL108" s="658"/>
      <c r="AM108" s="656"/>
      <c r="AN108" s="657"/>
      <c r="AO108" s="658"/>
      <c r="AP108" s="656"/>
      <c r="AQ108" s="657"/>
      <c r="AR108" s="658"/>
      <c r="AS108" s="144">
        <f t="shared" si="4"/>
        <v>0</v>
      </c>
      <c r="AT108" s="118"/>
      <c r="AU108" s="119"/>
      <c r="AV108" s="119"/>
      <c r="AW108" s="119"/>
      <c r="AX108" s="119"/>
      <c r="AY108" s="119"/>
      <c r="AZ108" s="119"/>
      <c r="BA108" s="119"/>
      <c r="BB108" s="119"/>
      <c r="BC108" s="119"/>
      <c r="BD108" s="119"/>
      <c r="BE108" s="119"/>
      <c r="BF108" s="121"/>
      <c r="BG108" s="115"/>
    </row>
    <row r="109" spans="1:59" ht="12">
      <c r="A109" s="115"/>
      <c r="B109" s="526"/>
      <c r="C109" s="634"/>
      <c r="D109" s="629"/>
      <c r="E109" s="630"/>
      <c r="F109" s="633"/>
      <c r="G109" s="145"/>
      <c r="H109" s="146" t="s">
        <v>226</v>
      </c>
      <c r="I109" s="707"/>
      <c r="J109" s="708"/>
      <c r="K109" s="709"/>
      <c r="L109" s="653"/>
      <c r="M109" s="654"/>
      <c r="N109" s="655"/>
      <c r="O109" s="653"/>
      <c r="P109" s="654"/>
      <c r="Q109" s="655"/>
      <c r="R109" s="653"/>
      <c r="S109" s="654"/>
      <c r="T109" s="655"/>
      <c r="U109" s="653"/>
      <c r="V109" s="654"/>
      <c r="W109" s="655"/>
      <c r="X109" s="653"/>
      <c r="Y109" s="654"/>
      <c r="Z109" s="655"/>
      <c r="AA109" s="653"/>
      <c r="AB109" s="654"/>
      <c r="AC109" s="655"/>
      <c r="AD109" s="653"/>
      <c r="AE109" s="654"/>
      <c r="AF109" s="655"/>
      <c r="AG109" s="653"/>
      <c r="AH109" s="654"/>
      <c r="AI109" s="655"/>
      <c r="AJ109" s="653"/>
      <c r="AK109" s="654"/>
      <c r="AL109" s="655"/>
      <c r="AM109" s="653"/>
      <c r="AN109" s="654"/>
      <c r="AO109" s="655"/>
      <c r="AP109" s="653"/>
      <c r="AQ109" s="654"/>
      <c r="AR109" s="655"/>
      <c r="AS109" s="147">
        <f t="shared" si="4"/>
        <v>0</v>
      </c>
      <c r="AT109" s="118"/>
      <c r="AU109" s="119"/>
      <c r="AV109" s="119"/>
      <c r="AW109" s="119"/>
      <c r="AX109" s="119"/>
      <c r="AY109" s="119"/>
      <c r="AZ109" s="119"/>
      <c r="BA109" s="119"/>
      <c r="BB109" s="119"/>
      <c r="BC109" s="119"/>
      <c r="BD109" s="119"/>
      <c r="BE109" s="119"/>
      <c r="BF109" s="121"/>
      <c r="BG109" s="115"/>
    </row>
    <row r="110" spans="1:59" ht="12">
      <c r="A110" s="115"/>
      <c r="B110" s="526"/>
      <c r="C110" s="634"/>
      <c r="D110" s="629"/>
      <c r="E110" s="628" t="s">
        <v>227</v>
      </c>
      <c r="F110" s="631"/>
      <c r="G110" s="626" t="s">
        <v>290</v>
      </c>
      <c r="H110" s="627"/>
      <c r="I110" s="695">
        <f>+I112+I114+I116</f>
        <v>0</v>
      </c>
      <c r="J110" s="696"/>
      <c r="K110" s="697"/>
      <c r="L110" s="695">
        <f>+L112+L114+L116</f>
        <v>0</v>
      </c>
      <c r="M110" s="696"/>
      <c r="N110" s="697"/>
      <c r="O110" s="695">
        <f>+O112+O114+O116</f>
        <v>0</v>
      </c>
      <c r="P110" s="696"/>
      <c r="Q110" s="697"/>
      <c r="R110" s="695">
        <f>+R112+R114+R116</f>
        <v>0</v>
      </c>
      <c r="S110" s="696"/>
      <c r="T110" s="697"/>
      <c r="U110" s="695">
        <f>+U112+U114+U116</f>
        <v>0</v>
      </c>
      <c r="V110" s="696"/>
      <c r="W110" s="697"/>
      <c r="X110" s="695">
        <f>+X112+X114+X116</f>
        <v>0</v>
      </c>
      <c r="Y110" s="696"/>
      <c r="Z110" s="697"/>
      <c r="AA110" s="695">
        <f>+AA112+AA114+AA116</f>
        <v>0</v>
      </c>
      <c r="AB110" s="696"/>
      <c r="AC110" s="697"/>
      <c r="AD110" s="695">
        <f>+AD112+AD114+AD116</f>
        <v>0</v>
      </c>
      <c r="AE110" s="696"/>
      <c r="AF110" s="697"/>
      <c r="AG110" s="695">
        <f>+AG112+AG114+AG116</f>
        <v>0</v>
      </c>
      <c r="AH110" s="696"/>
      <c r="AI110" s="697"/>
      <c r="AJ110" s="695">
        <f>+AJ112+AJ114+AJ116</f>
        <v>0</v>
      </c>
      <c r="AK110" s="696"/>
      <c r="AL110" s="697"/>
      <c r="AM110" s="695">
        <f>+AM112+AM114+AM116</f>
        <v>0</v>
      </c>
      <c r="AN110" s="696"/>
      <c r="AO110" s="697"/>
      <c r="AP110" s="695">
        <f>+AP112+AP114+AP116</f>
        <v>0</v>
      </c>
      <c r="AQ110" s="696"/>
      <c r="AR110" s="697"/>
      <c r="AS110" s="144">
        <f t="shared" si="4"/>
        <v>0</v>
      </c>
      <c r="AT110" s="118"/>
      <c r="AU110" s="119"/>
      <c r="AV110" s="119"/>
      <c r="AW110" s="119"/>
      <c r="AX110" s="119"/>
      <c r="AY110" s="119"/>
      <c r="AZ110" s="119"/>
      <c r="BA110" s="119"/>
      <c r="BB110" s="119"/>
      <c r="BC110" s="119"/>
      <c r="BD110" s="119"/>
      <c r="BE110" s="119"/>
      <c r="BF110" s="121"/>
      <c r="BG110" s="115"/>
    </row>
    <row r="111" spans="1:59" ht="12">
      <c r="A111" s="115"/>
      <c r="B111" s="526"/>
      <c r="C111" s="634"/>
      <c r="D111" s="629"/>
      <c r="E111" s="629"/>
      <c r="F111" s="632"/>
      <c r="G111" s="145"/>
      <c r="H111" s="146" t="s">
        <v>226</v>
      </c>
      <c r="I111" s="669">
        <f>+I113+I115+I117</f>
        <v>0</v>
      </c>
      <c r="J111" s="670"/>
      <c r="K111" s="671"/>
      <c r="L111" s="669">
        <f>+L113+L115+L117</f>
        <v>0</v>
      </c>
      <c r="M111" s="670"/>
      <c r="N111" s="671"/>
      <c r="O111" s="669">
        <f>+O113+O115+O117</f>
        <v>0</v>
      </c>
      <c r="P111" s="670"/>
      <c r="Q111" s="671"/>
      <c r="R111" s="669">
        <f>+R113+R115+R117</f>
        <v>0</v>
      </c>
      <c r="S111" s="670"/>
      <c r="T111" s="671"/>
      <c r="U111" s="669">
        <f>+U113+U115+U117</f>
        <v>0</v>
      </c>
      <c r="V111" s="670"/>
      <c r="W111" s="671"/>
      <c r="X111" s="669">
        <f>+X113+X115+X117</f>
        <v>0</v>
      </c>
      <c r="Y111" s="670"/>
      <c r="Z111" s="671"/>
      <c r="AA111" s="669">
        <f>+AA113+AA115+AA117</f>
        <v>0</v>
      </c>
      <c r="AB111" s="670"/>
      <c r="AC111" s="671"/>
      <c r="AD111" s="669">
        <f>+AD113+AD115+AD117</f>
        <v>0</v>
      </c>
      <c r="AE111" s="670"/>
      <c r="AF111" s="671"/>
      <c r="AG111" s="669">
        <f>+AG113+AG115+AG117</f>
        <v>0</v>
      </c>
      <c r="AH111" s="670"/>
      <c r="AI111" s="671"/>
      <c r="AJ111" s="669">
        <f>+AJ113+AJ115+AJ117</f>
        <v>0</v>
      </c>
      <c r="AK111" s="670"/>
      <c r="AL111" s="671"/>
      <c r="AM111" s="669">
        <f>+AM113+AM115+AM117</f>
        <v>0</v>
      </c>
      <c r="AN111" s="670"/>
      <c r="AO111" s="671"/>
      <c r="AP111" s="669">
        <f>+AP113+AP115+AP117</f>
        <v>0</v>
      </c>
      <c r="AQ111" s="670"/>
      <c r="AR111" s="671"/>
      <c r="AS111" s="147">
        <f t="shared" si="4"/>
        <v>0</v>
      </c>
      <c r="AT111" s="118"/>
      <c r="AU111" s="119"/>
      <c r="AV111" s="119"/>
      <c r="AW111" s="119"/>
      <c r="AX111" s="119"/>
      <c r="AY111" s="119"/>
      <c r="AZ111" s="119"/>
      <c r="BA111" s="119"/>
      <c r="BB111" s="119"/>
      <c r="BC111" s="119"/>
      <c r="BD111" s="119"/>
      <c r="BE111" s="119"/>
      <c r="BF111" s="121"/>
      <c r="BG111" s="115"/>
    </row>
    <row r="112" spans="1:59" ht="12">
      <c r="A112" s="115"/>
      <c r="B112" s="526"/>
      <c r="C112" s="634"/>
      <c r="D112" s="629"/>
      <c r="E112" s="629"/>
      <c r="F112" s="632"/>
      <c r="G112" s="626" t="s">
        <v>270</v>
      </c>
      <c r="H112" s="627"/>
      <c r="I112" s="656"/>
      <c r="J112" s="657"/>
      <c r="K112" s="658"/>
      <c r="L112" s="656"/>
      <c r="M112" s="657"/>
      <c r="N112" s="658"/>
      <c r="O112" s="656"/>
      <c r="P112" s="657"/>
      <c r="Q112" s="658"/>
      <c r="R112" s="656"/>
      <c r="S112" s="657"/>
      <c r="T112" s="658"/>
      <c r="U112" s="656"/>
      <c r="V112" s="657"/>
      <c r="W112" s="658"/>
      <c r="X112" s="656"/>
      <c r="Y112" s="657"/>
      <c r="Z112" s="658"/>
      <c r="AA112" s="656"/>
      <c r="AB112" s="657"/>
      <c r="AC112" s="658"/>
      <c r="AD112" s="656"/>
      <c r="AE112" s="657"/>
      <c r="AF112" s="658"/>
      <c r="AG112" s="656"/>
      <c r="AH112" s="657"/>
      <c r="AI112" s="658"/>
      <c r="AJ112" s="656"/>
      <c r="AK112" s="657"/>
      <c r="AL112" s="658"/>
      <c r="AM112" s="656"/>
      <c r="AN112" s="657"/>
      <c r="AO112" s="658"/>
      <c r="AP112" s="656"/>
      <c r="AQ112" s="657"/>
      <c r="AR112" s="658"/>
      <c r="AS112" s="144">
        <f t="shared" si="4"/>
        <v>0</v>
      </c>
      <c r="AT112" s="118"/>
      <c r="AU112" s="119"/>
      <c r="AV112" s="119"/>
      <c r="AW112" s="119"/>
      <c r="AX112" s="119"/>
      <c r="AY112" s="119"/>
      <c r="AZ112" s="119"/>
      <c r="BA112" s="119"/>
      <c r="BB112" s="119"/>
      <c r="BC112" s="119"/>
      <c r="BD112" s="119"/>
      <c r="BE112" s="119"/>
      <c r="BF112" s="121"/>
      <c r="BG112" s="115"/>
    </row>
    <row r="113" spans="1:59" ht="12">
      <c r="A113" s="115"/>
      <c r="B113" s="526"/>
      <c r="C113" s="634"/>
      <c r="D113" s="629"/>
      <c r="E113" s="629"/>
      <c r="F113" s="632"/>
      <c r="G113" s="145"/>
      <c r="H113" s="146" t="s">
        <v>226</v>
      </c>
      <c r="I113" s="707"/>
      <c r="J113" s="708"/>
      <c r="K113" s="709"/>
      <c r="L113" s="653"/>
      <c r="M113" s="654"/>
      <c r="N113" s="655"/>
      <c r="O113" s="653"/>
      <c r="P113" s="654"/>
      <c r="Q113" s="655"/>
      <c r="R113" s="653"/>
      <c r="S113" s="654"/>
      <c r="T113" s="655"/>
      <c r="U113" s="653"/>
      <c r="V113" s="654"/>
      <c r="W113" s="655"/>
      <c r="X113" s="653"/>
      <c r="Y113" s="654"/>
      <c r="Z113" s="655"/>
      <c r="AA113" s="653"/>
      <c r="AB113" s="654"/>
      <c r="AC113" s="655"/>
      <c r="AD113" s="653"/>
      <c r="AE113" s="654"/>
      <c r="AF113" s="655"/>
      <c r="AG113" s="653"/>
      <c r="AH113" s="654"/>
      <c r="AI113" s="655"/>
      <c r="AJ113" s="653"/>
      <c r="AK113" s="654"/>
      <c r="AL113" s="655"/>
      <c r="AM113" s="653"/>
      <c r="AN113" s="654"/>
      <c r="AO113" s="655"/>
      <c r="AP113" s="653"/>
      <c r="AQ113" s="654"/>
      <c r="AR113" s="655"/>
      <c r="AS113" s="147">
        <f t="shared" si="4"/>
        <v>0</v>
      </c>
      <c r="AT113" s="118"/>
      <c r="AU113" s="119"/>
      <c r="AV113" s="119"/>
      <c r="AW113" s="119"/>
      <c r="AX113" s="119"/>
      <c r="AY113" s="119"/>
      <c r="AZ113" s="119"/>
      <c r="BA113" s="119"/>
      <c r="BB113" s="119"/>
      <c r="BC113" s="119"/>
      <c r="BD113" s="119"/>
      <c r="BE113" s="119"/>
      <c r="BF113" s="121"/>
      <c r="BG113" s="115"/>
    </row>
    <row r="114" spans="1:59" ht="12">
      <c r="A114" s="115"/>
      <c r="B114" s="526"/>
      <c r="C114" s="634"/>
      <c r="D114" s="629"/>
      <c r="E114" s="629"/>
      <c r="F114" s="632"/>
      <c r="G114" s="626" t="s">
        <v>271</v>
      </c>
      <c r="H114" s="627"/>
      <c r="I114" s="710"/>
      <c r="J114" s="711"/>
      <c r="K114" s="712"/>
      <c r="L114" s="656"/>
      <c r="M114" s="657"/>
      <c r="N114" s="658"/>
      <c r="O114" s="656"/>
      <c r="P114" s="657"/>
      <c r="Q114" s="658"/>
      <c r="R114" s="656"/>
      <c r="S114" s="657"/>
      <c r="T114" s="658"/>
      <c r="U114" s="656"/>
      <c r="V114" s="657"/>
      <c r="W114" s="658"/>
      <c r="X114" s="656"/>
      <c r="Y114" s="657"/>
      <c r="Z114" s="658"/>
      <c r="AA114" s="656"/>
      <c r="AB114" s="657"/>
      <c r="AC114" s="658"/>
      <c r="AD114" s="656"/>
      <c r="AE114" s="657"/>
      <c r="AF114" s="658"/>
      <c r="AG114" s="656"/>
      <c r="AH114" s="657"/>
      <c r="AI114" s="658"/>
      <c r="AJ114" s="656"/>
      <c r="AK114" s="657"/>
      <c r="AL114" s="658"/>
      <c r="AM114" s="656"/>
      <c r="AN114" s="657"/>
      <c r="AO114" s="658"/>
      <c r="AP114" s="656"/>
      <c r="AQ114" s="657"/>
      <c r="AR114" s="658"/>
      <c r="AS114" s="144">
        <f t="shared" si="4"/>
        <v>0</v>
      </c>
      <c r="AT114" s="118"/>
      <c r="AU114" s="119"/>
      <c r="AV114" s="119"/>
      <c r="AW114" s="119"/>
      <c r="AX114" s="119"/>
      <c r="AY114" s="119"/>
      <c r="AZ114" s="119"/>
      <c r="BA114" s="119"/>
      <c r="BB114" s="119"/>
      <c r="BC114" s="119"/>
      <c r="BD114" s="119"/>
      <c r="BE114" s="119"/>
      <c r="BF114" s="121"/>
      <c r="BG114" s="115"/>
    </row>
    <row r="115" spans="1:59" ht="12">
      <c r="A115" s="115"/>
      <c r="B115" s="526"/>
      <c r="C115" s="634"/>
      <c r="D115" s="629"/>
      <c r="E115" s="629"/>
      <c r="F115" s="632"/>
      <c r="G115" s="145"/>
      <c r="H115" s="146" t="s">
        <v>226</v>
      </c>
      <c r="I115" s="707"/>
      <c r="J115" s="708"/>
      <c r="K115" s="709"/>
      <c r="L115" s="653"/>
      <c r="M115" s="654"/>
      <c r="N115" s="655"/>
      <c r="O115" s="653"/>
      <c r="P115" s="654"/>
      <c r="Q115" s="655"/>
      <c r="R115" s="653"/>
      <c r="S115" s="654"/>
      <c r="T115" s="655"/>
      <c r="U115" s="653"/>
      <c r="V115" s="654"/>
      <c r="W115" s="655"/>
      <c r="X115" s="653"/>
      <c r="Y115" s="654"/>
      <c r="Z115" s="655"/>
      <c r="AA115" s="653"/>
      <c r="AB115" s="654"/>
      <c r="AC115" s="655"/>
      <c r="AD115" s="653"/>
      <c r="AE115" s="654"/>
      <c r="AF115" s="655"/>
      <c r="AG115" s="653"/>
      <c r="AH115" s="654"/>
      <c r="AI115" s="655"/>
      <c r="AJ115" s="653"/>
      <c r="AK115" s="654"/>
      <c r="AL115" s="655"/>
      <c r="AM115" s="653"/>
      <c r="AN115" s="654"/>
      <c r="AO115" s="655"/>
      <c r="AP115" s="653"/>
      <c r="AQ115" s="654"/>
      <c r="AR115" s="655"/>
      <c r="AS115" s="147">
        <f t="shared" si="4"/>
        <v>0</v>
      </c>
      <c r="AT115" s="118"/>
      <c r="AU115" s="119"/>
      <c r="AV115" s="119"/>
      <c r="AW115" s="119"/>
      <c r="AX115" s="119"/>
      <c r="AY115" s="119"/>
      <c r="AZ115" s="119"/>
      <c r="BA115" s="119"/>
      <c r="BB115" s="119"/>
      <c r="BC115" s="119"/>
      <c r="BD115" s="119"/>
      <c r="BE115" s="119"/>
      <c r="BF115" s="121"/>
      <c r="BG115" s="115"/>
    </row>
    <row r="116" spans="1:59" ht="12">
      <c r="A116" s="115"/>
      <c r="B116" s="526"/>
      <c r="C116" s="634"/>
      <c r="D116" s="629"/>
      <c r="E116" s="629"/>
      <c r="F116" s="632"/>
      <c r="G116" s="626" t="s">
        <v>272</v>
      </c>
      <c r="H116" s="627"/>
      <c r="I116" s="710"/>
      <c r="J116" s="711"/>
      <c r="K116" s="712"/>
      <c r="L116" s="656"/>
      <c r="M116" s="657"/>
      <c r="N116" s="658"/>
      <c r="O116" s="656"/>
      <c r="P116" s="657"/>
      <c r="Q116" s="658"/>
      <c r="R116" s="656"/>
      <c r="S116" s="657"/>
      <c r="T116" s="658"/>
      <c r="U116" s="656"/>
      <c r="V116" s="657"/>
      <c r="W116" s="658"/>
      <c r="X116" s="656"/>
      <c r="Y116" s="657"/>
      <c r="Z116" s="658"/>
      <c r="AA116" s="656"/>
      <c r="AB116" s="657"/>
      <c r="AC116" s="658"/>
      <c r="AD116" s="656"/>
      <c r="AE116" s="657"/>
      <c r="AF116" s="658"/>
      <c r="AG116" s="656"/>
      <c r="AH116" s="657"/>
      <c r="AI116" s="658"/>
      <c r="AJ116" s="656"/>
      <c r="AK116" s="657"/>
      <c r="AL116" s="658"/>
      <c r="AM116" s="656"/>
      <c r="AN116" s="657"/>
      <c r="AO116" s="658"/>
      <c r="AP116" s="656"/>
      <c r="AQ116" s="657"/>
      <c r="AR116" s="658"/>
      <c r="AS116" s="144">
        <f t="shared" si="4"/>
        <v>0</v>
      </c>
      <c r="AT116" s="118"/>
      <c r="AU116" s="119"/>
      <c r="AV116" s="119"/>
      <c r="AW116" s="119"/>
      <c r="AX116" s="119"/>
      <c r="AY116" s="119"/>
      <c r="AZ116" s="119"/>
      <c r="BA116" s="119"/>
      <c r="BB116" s="119"/>
      <c r="BC116" s="119"/>
      <c r="BD116" s="119"/>
      <c r="BE116" s="119"/>
      <c r="BF116" s="121"/>
      <c r="BG116" s="115"/>
    </row>
    <row r="117" spans="1:59" ht="12">
      <c r="A117" s="115"/>
      <c r="B117" s="526"/>
      <c r="C117" s="634"/>
      <c r="D117" s="629"/>
      <c r="E117" s="630"/>
      <c r="F117" s="633"/>
      <c r="G117" s="145"/>
      <c r="H117" s="146" t="s">
        <v>226</v>
      </c>
      <c r="I117" s="707"/>
      <c r="J117" s="708"/>
      <c r="K117" s="709"/>
      <c r="L117" s="653"/>
      <c r="M117" s="654"/>
      <c r="N117" s="655"/>
      <c r="O117" s="653"/>
      <c r="P117" s="654"/>
      <c r="Q117" s="655"/>
      <c r="R117" s="653"/>
      <c r="S117" s="654"/>
      <c r="T117" s="655"/>
      <c r="U117" s="653"/>
      <c r="V117" s="654"/>
      <c r="W117" s="655"/>
      <c r="X117" s="653"/>
      <c r="Y117" s="654"/>
      <c r="Z117" s="655"/>
      <c r="AA117" s="653"/>
      <c r="AB117" s="654"/>
      <c r="AC117" s="655"/>
      <c r="AD117" s="653"/>
      <c r="AE117" s="654"/>
      <c r="AF117" s="655"/>
      <c r="AG117" s="653"/>
      <c r="AH117" s="654"/>
      <c r="AI117" s="655"/>
      <c r="AJ117" s="653"/>
      <c r="AK117" s="654"/>
      <c r="AL117" s="655"/>
      <c r="AM117" s="653"/>
      <c r="AN117" s="654"/>
      <c r="AO117" s="655"/>
      <c r="AP117" s="653"/>
      <c r="AQ117" s="654"/>
      <c r="AR117" s="655"/>
      <c r="AS117" s="147">
        <f t="shared" si="4"/>
        <v>0</v>
      </c>
      <c r="AT117" s="118"/>
      <c r="AU117" s="119"/>
      <c r="AV117" s="119"/>
      <c r="AW117" s="119"/>
      <c r="AX117" s="119"/>
      <c r="AY117" s="119"/>
      <c r="AZ117" s="119"/>
      <c r="BA117" s="119"/>
      <c r="BB117" s="119"/>
      <c r="BC117" s="119"/>
      <c r="BD117" s="119"/>
      <c r="BE117" s="119"/>
      <c r="BF117" s="121"/>
      <c r="BG117" s="115"/>
    </row>
    <row r="118" spans="1:59" ht="12">
      <c r="A118" s="115"/>
      <c r="B118" s="526"/>
      <c r="C118" s="634"/>
      <c r="D118" s="629"/>
      <c r="E118" s="628" t="s">
        <v>228</v>
      </c>
      <c r="F118" s="631"/>
      <c r="G118" s="626" t="s">
        <v>290</v>
      </c>
      <c r="H118" s="627"/>
      <c r="I118" s="695">
        <f>+I120+I122+I124</f>
        <v>0</v>
      </c>
      <c r="J118" s="696"/>
      <c r="K118" s="697"/>
      <c r="L118" s="695">
        <f>+L120+L122+L124</f>
        <v>0</v>
      </c>
      <c r="M118" s="696"/>
      <c r="N118" s="697"/>
      <c r="O118" s="695">
        <f>+O120+O122+O124</f>
        <v>0</v>
      </c>
      <c r="P118" s="696"/>
      <c r="Q118" s="697"/>
      <c r="R118" s="695">
        <f>+R120+R122+R124</f>
        <v>0</v>
      </c>
      <c r="S118" s="696"/>
      <c r="T118" s="697"/>
      <c r="U118" s="695">
        <f>+U120+U122+U124</f>
        <v>0</v>
      </c>
      <c r="V118" s="696"/>
      <c r="W118" s="697"/>
      <c r="X118" s="695">
        <f>+X120+X122+X124</f>
        <v>0</v>
      </c>
      <c r="Y118" s="696"/>
      <c r="Z118" s="697"/>
      <c r="AA118" s="695">
        <f>+AA120+AA122+AA124</f>
        <v>0</v>
      </c>
      <c r="AB118" s="696"/>
      <c r="AC118" s="697"/>
      <c r="AD118" s="695">
        <f>+AD120+AD122+AD124</f>
        <v>0</v>
      </c>
      <c r="AE118" s="696"/>
      <c r="AF118" s="697"/>
      <c r="AG118" s="695">
        <f>+AG120+AG122+AG124</f>
        <v>0</v>
      </c>
      <c r="AH118" s="696"/>
      <c r="AI118" s="697"/>
      <c r="AJ118" s="695">
        <f>+AJ120+AJ122+AJ124</f>
        <v>0</v>
      </c>
      <c r="AK118" s="696"/>
      <c r="AL118" s="697"/>
      <c r="AM118" s="695">
        <f>+AM120+AM122+AM124</f>
        <v>0</v>
      </c>
      <c r="AN118" s="696"/>
      <c r="AO118" s="697"/>
      <c r="AP118" s="695">
        <f>+AP120+AP122+AP124</f>
        <v>0</v>
      </c>
      <c r="AQ118" s="696"/>
      <c r="AR118" s="697"/>
      <c r="AS118" s="144">
        <f t="shared" si="4"/>
        <v>0</v>
      </c>
      <c r="AT118" s="118"/>
      <c r="AU118" s="119"/>
      <c r="AV118" s="119"/>
      <c r="AW118" s="119"/>
      <c r="AX118" s="119"/>
      <c r="AY118" s="119"/>
      <c r="AZ118" s="119"/>
      <c r="BA118" s="119"/>
      <c r="BB118" s="119"/>
      <c r="BC118" s="119"/>
      <c r="BD118" s="119"/>
      <c r="BE118" s="119"/>
      <c r="BF118" s="121"/>
      <c r="BG118" s="115"/>
    </row>
    <row r="119" spans="1:59" ht="12">
      <c r="A119" s="115"/>
      <c r="B119" s="526"/>
      <c r="C119" s="634"/>
      <c r="D119" s="629"/>
      <c r="E119" s="629"/>
      <c r="F119" s="632"/>
      <c r="G119" s="145"/>
      <c r="H119" s="146" t="s">
        <v>226</v>
      </c>
      <c r="I119" s="669">
        <f>+I121+I123+I125</f>
        <v>0</v>
      </c>
      <c r="J119" s="670"/>
      <c r="K119" s="671"/>
      <c r="L119" s="669">
        <f>+L121+L123+L125</f>
        <v>0</v>
      </c>
      <c r="M119" s="670"/>
      <c r="N119" s="671"/>
      <c r="O119" s="669">
        <f>+O121+O123+O125</f>
        <v>0</v>
      </c>
      <c r="P119" s="670"/>
      <c r="Q119" s="671"/>
      <c r="R119" s="669">
        <f>+R121+R123+R125</f>
        <v>0</v>
      </c>
      <c r="S119" s="670"/>
      <c r="T119" s="671"/>
      <c r="U119" s="669">
        <f>+U121+U123+U125</f>
        <v>0</v>
      </c>
      <c r="V119" s="670"/>
      <c r="W119" s="671"/>
      <c r="X119" s="669">
        <f>+X121+X123+X125</f>
        <v>0</v>
      </c>
      <c r="Y119" s="670"/>
      <c r="Z119" s="671"/>
      <c r="AA119" s="669">
        <f>+AA121+AA123+AA125</f>
        <v>0</v>
      </c>
      <c r="AB119" s="670"/>
      <c r="AC119" s="671"/>
      <c r="AD119" s="669">
        <f>+AD121+AD123+AD125</f>
        <v>0</v>
      </c>
      <c r="AE119" s="670"/>
      <c r="AF119" s="671"/>
      <c r="AG119" s="669">
        <f>+AG121+AG123+AG125</f>
        <v>0</v>
      </c>
      <c r="AH119" s="670"/>
      <c r="AI119" s="671"/>
      <c r="AJ119" s="669">
        <f>+AJ121+AJ123+AJ125</f>
        <v>0</v>
      </c>
      <c r="AK119" s="670"/>
      <c r="AL119" s="671"/>
      <c r="AM119" s="669">
        <f>+AM121+AM123+AM125</f>
        <v>0</v>
      </c>
      <c r="AN119" s="670"/>
      <c r="AO119" s="671"/>
      <c r="AP119" s="669">
        <f>+AP121+AP123+AP125</f>
        <v>0</v>
      </c>
      <c r="AQ119" s="670"/>
      <c r="AR119" s="671"/>
      <c r="AS119" s="147">
        <f t="shared" si="4"/>
        <v>0</v>
      </c>
      <c r="AT119" s="118"/>
      <c r="AU119" s="119"/>
      <c r="AV119" s="119"/>
      <c r="AW119" s="119"/>
      <c r="AX119" s="119"/>
      <c r="AY119" s="119"/>
      <c r="AZ119" s="119"/>
      <c r="BA119" s="119"/>
      <c r="BB119" s="119"/>
      <c r="BC119" s="119"/>
      <c r="BD119" s="119"/>
      <c r="BE119" s="119"/>
      <c r="BF119" s="121"/>
      <c r="BG119" s="115"/>
    </row>
    <row r="120" spans="1:59" ht="12">
      <c r="A120" s="115"/>
      <c r="B120" s="526"/>
      <c r="C120" s="634"/>
      <c r="D120" s="629"/>
      <c r="E120" s="629"/>
      <c r="F120" s="632"/>
      <c r="G120" s="626" t="s">
        <v>270</v>
      </c>
      <c r="H120" s="627"/>
      <c r="I120" s="656"/>
      <c r="J120" s="657"/>
      <c r="K120" s="658"/>
      <c r="L120" s="656"/>
      <c r="M120" s="657"/>
      <c r="N120" s="658"/>
      <c r="O120" s="656"/>
      <c r="P120" s="657"/>
      <c r="Q120" s="658"/>
      <c r="R120" s="656"/>
      <c r="S120" s="657"/>
      <c r="T120" s="658"/>
      <c r="U120" s="656"/>
      <c r="V120" s="657"/>
      <c r="W120" s="658"/>
      <c r="X120" s="656"/>
      <c r="Y120" s="657"/>
      <c r="Z120" s="658"/>
      <c r="AA120" s="656"/>
      <c r="AB120" s="657"/>
      <c r="AC120" s="658"/>
      <c r="AD120" s="656"/>
      <c r="AE120" s="657"/>
      <c r="AF120" s="658"/>
      <c r="AG120" s="656"/>
      <c r="AH120" s="657"/>
      <c r="AI120" s="658"/>
      <c r="AJ120" s="656"/>
      <c r="AK120" s="657"/>
      <c r="AL120" s="658"/>
      <c r="AM120" s="656"/>
      <c r="AN120" s="657"/>
      <c r="AO120" s="658"/>
      <c r="AP120" s="656"/>
      <c r="AQ120" s="657"/>
      <c r="AR120" s="658"/>
      <c r="AS120" s="144">
        <f t="shared" si="4"/>
        <v>0</v>
      </c>
      <c r="AT120" s="118"/>
      <c r="AU120" s="119"/>
      <c r="AV120" s="119"/>
      <c r="AW120" s="119"/>
      <c r="AX120" s="119"/>
      <c r="AY120" s="119"/>
      <c r="AZ120" s="119"/>
      <c r="BA120" s="119"/>
      <c r="BB120" s="119"/>
      <c r="BC120" s="119"/>
      <c r="BD120" s="119"/>
      <c r="BE120" s="119"/>
      <c r="BF120" s="121"/>
      <c r="BG120" s="115"/>
    </row>
    <row r="121" spans="1:59" ht="12">
      <c r="A121" s="115"/>
      <c r="B121" s="526"/>
      <c r="C121" s="634"/>
      <c r="D121" s="629"/>
      <c r="E121" s="629"/>
      <c r="F121" s="632"/>
      <c r="G121" s="145"/>
      <c r="H121" s="146" t="s">
        <v>226</v>
      </c>
      <c r="I121" s="707"/>
      <c r="J121" s="708"/>
      <c r="K121" s="709"/>
      <c r="L121" s="653"/>
      <c r="M121" s="654"/>
      <c r="N121" s="655"/>
      <c r="O121" s="653"/>
      <c r="P121" s="654"/>
      <c r="Q121" s="655"/>
      <c r="R121" s="653"/>
      <c r="S121" s="654"/>
      <c r="T121" s="655"/>
      <c r="U121" s="653"/>
      <c r="V121" s="654"/>
      <c r="W121" s="655"/>
      <c r="X121" s="653"/>
      <c r="Y121" s="654"/>
      <c r="Z121" s="655"/>
      <c r="AA121" s="653"/>
      <c r="AB121" s="654"/>
      <c r="AC121" s="655"/>
      <c r="AD121" s="653"/>
      <c r="AE121" s="654"/>
      <c r="AF121" s="655"/>
      <c r="AG121" s="653"/>
      <c r="AH121" s="654"/>
      <c r="AI121" s="655"/>
      <c r="AJ121" s="653"/>
      <c r="AK121" s="654"/>
      <c r="AL121" s="655"/>
      <c r="AM121" s="653"/>
      <c r="AN121" s="654"/>
      <c r="AO121" s="655"/>
      <c r="AP121" s="653"/>
      <c r="AQ121" s="654"/>
      <c r="AR121" s="655"/>
      <c r="AS121" s="147">
        <f t="shared" si="4"/>
        <v>0</v>
      </c>
      <c r="AT121" s="118"/>
      <c r="AU121" s="119"/>
      <c r="AV121" s="119"/>
      <c r="AW121" s="119"/>
      <c r="AX121" s="119"/>
      <c r="AY121" s="119"/>
      <c r="AZ121" s="119"/>
      <c r="BA121" s="119"/>
      <c r="BB121" s="119"/>
      <c r="BC121" s="119"/>
      <c r="BD121" s="119"/>
      <c r="BE121" s="119"/>
      <c r="BF121" s="121"/>
      <c r="BG121" s="115"/>
    </row>
    <row r="122" spans="1:59" ht="12">
      <c r="A122" s="115"/>
      <c r="B122" s="526"/>
      <c r="C122" s="634"/>
      <c r="D122" s="629"/>
      <c r="E122" s="629"/>
      <c r="F122" s="632"/>
      <c r="G122" s="626" t="s">
        <v>271</v>
      </c>
      <c r="H122" s="627"/>
      <c r="I122" s="710"/>
      <c r="J122" s="711"/>
      <c r="K122" s="712"/>
      <c r="L122" s="656"/>
      <c r="M122" s="657"/>
      <c r="N122" s="658"/>
      <c r="O122" s="656"/>
      <c r="P122" s="657"/>
      <c r="Q122" s="658"/>
      <c r="R122" s="656"/>
      <c r="S122" s="657"/>
      <c r="T122" s="658"/>
      <c r="U122" s="656"/>
      <c r="V122" s="657"/>
      <c r="W122" s="658"/>
      <c r="X122" s="656"/>
      <c r="Y122" s="657"/>
      <c r="Z122" s="658"/>
      <c r="AA122" s="656"/>
      <c r="AB122" s="657"/>
      <c r="AC122" s="658"/>
      <c r="AD122" s="656"/>
      <c r="AE122" s="657"/>
      <c r="AF122" s="658"/>
      <c r="AG122" s="656"/>
      <c r="AH122" s="657"/>
      <c r="AI122" s="658"/>
      <c r="AJ122" s="656"/>
      <c r="AK122" s="657"/>
      <c r="AL122" s="658"/>
      <c r="AM122" s="656"/>
      <c r="AN122" s="657"/>
      <c r="AO122" s="658"/>
      <c r="AP122" s="656"/>
      <c r="AQ122" s="657"/>
      <c r="AR122" s="658"/>
      <c r="AS122" s="144">
        <f t="shared" si="4"/>
        <v>0</v>
      </c>
      <c r="AT122" s="118"/>
      <c r="AU122" s="119"/>
      <c r="AV122" s="119"/>
      <c r="AW122" s="119"/>
      <c r="AX122" s="119"/>
      <c r="AY122" s="119"/>
      <c r="AZ122" s="119"/>
      <c r="BA122" s="119"/>
      <c r="BB122" s="119"/>
      <c r="BC122" s="119"/>
      <c r="BD122" s="119"/>
      <c r="BE122" s="119"/>
      <c r="BF122" s="121"/>
      <c r="BG122" s="115"/>
    </row>
    <row r="123" spans="1:59" ht="12">
      <c r="A123" s="115"/>
      <c r="B123" s="526"/>
      <c r="C123" s="634"/>
      <c r="D123" s="629"/>
      <c r="E123" s="629"/>
      <c r="F123" s="632"/>
      <c r="G123" s="145"/>
      <c r="H123" s="146" t="s">
        <v>226</v>
      </c>
      <c r="I123" s="707"/>
      <c r="J123" s="708"/>
      <c r="K123" s="709"/>
      <c r="L123" s="653"/>
      <c r="M123" s="654"/>
      <c r="N123" s="655"/>
      <c r="O123" s="653"/>
      <c r="P123" s="654"/>
      <c r="Q123" s="655"/>
      <c r="R123" s="653"/>
      <c r="S123" s="654"/>
      <c r="T123" s="655"/>
      <c r="U123" s="653"/>
      <c r="V123" s="654"/>
      <c r="W123" s="655"/>
      <c r="X123" s="653"/>
      <c r="Y123" s="654"/>
      <c r="Z123" s="655"/>
      <c r="AA123" s="653"/>
      <c r="AB123" s="654"/>
      <c r="AC123" s="655"/>
      <c r="AD123" s="653"/>
      <c r="AE123" s="654"/>
      <c r="AF123" s="655"/>
      <c r="AG123" s="653"/>
      <c r="AH123" s="654"/>
      <c r="AI123" s="655"/>
      <c r="AJ123" s="653"/>
      <c r="AK123" s="654"/>
      <c r="AL123" s="655"/>
      <c r="AM123" s="653"/>
      <c r="AN123" s="654"/>
      <c r="AO123" s="655"/>
      <c r="AP123" s="653"/>
      <c r="AQ123" s="654"/>
      <c r="AR123" s="655"/>
      <c r="AS123" s="147">
        <f t="shared" si="4"/>
        <v>0</v>
      </c>
      <c r="AT123" s="118"/>
      <c r="AU123" s="119"/>
      <c r="AV123" s="119"/>
      <c r="AW123" s="119"/>
      <c r="AX123" s="119"/>
      <c r="AY123" s="119"/>
      <c r="AZ123" s="119"/>
      <c r="BA123" s="119"/>
      <c r="BB123" s="119"/>
      <c r="BC123" s="119"/>
      <c r="BD123" s="119"/>
      <c r="BE123" s="119"/>
      <c r="BF123" s="121"/>
      <c r="BG123" s="115"/>
    </row>
    <row r="124" spans="1:59" ht="12">
      <c r="A124" s="115"/>
      <c r="B124" s="526"/>
      <c r="C124" s="634"/>
      <c r="D124" s="629"/>
      <c r="E124" s="629"/>
      <c r="F124" s="632"/>
      <c r="G124" s="626" t="s">
        <v>272</v>
      </c>
      <c r="H124" s="627"/>
      <c r="I124" s="710"/>
      <c r="J124" s="711"/>
      <c r="K124" s="712"/>
      <c r="L124" s="656"/>
      <c r="M124" s="657"/>
      <c r="N124" s="658"/>
      <c r="O124" s="656"/>
      <c r="P124" s="657"/>
      <c r="Q124" s="658"/>
      <c r="R124" s="656"/>
      <c r="S124" s="657"/>
      <c r="T124" s="658"/>
      <c r="U124" s="656"/>
      <c r="V124" s="657"/>
      <c r="W124" s="658"/>
      <c r="X124" s="656"/>
      <c r="Y124" s="657"/>
      <c r="Z124" s="658"/>
      <c r="AA124" s="656"/>
      <c r="AB124" s="657"/>
      <c r="AC124" s="658"/>
      <c r="AD124" s="656"/>
      <c r="AE124" s="657"/>
      <c r="AF124" s="658"/>
      <c r="AG124" s="656"/>
      <c r="AH124" s="657"/>
      <c r="AI124" s="658"/>
      <c r="AJ124" s="656"/>
      <c r="AK124" s="657"/>
      <c r="AL124" s="658"/>
      <c r="AM124" s="656"/>
      <c r="AN124" s="657"/>
      <c r="AO124" s="658"/>
      <c r="AP124" s="656"/>
      <c r="AQ124" s="657"/>
      <c r="AR124" s="658"/>
      <c r="AS124" s="144">
        <f t="shared" si="4"/>
        <v>0</v>
      </c>
      <c r="AT124" s="118"/>
      <c r="AU124" s="119"/>
      <c r="AV124" s="119"/>
      <c r="AW124" s="119"/>
      <c r="AX124" s="119"/>
      <c r="AY124" s="119"/>
      <c r="AZ124" s="119"/>
      <c r="BA124" s="119"/>
      <c r="BB124" s="119"/>
      <c r="BC124" s="119"/>
      <c r="BD124" s="119"/>
      <c r="BE124" s="119"/>
      <c r="BF124" s="121"/>
      <c r="BG124" s="115"/>
    </row>
    <row r="125" spans="1:59" ht="12">
      <c r="A125" s="115"/>
      <c r="B125" s="526"/>
      <c r="C125" s="634"/>
      <c r="D125" s="629"/>
      <c r="E125" s="630"/>
      <c r="F125" s="633"/>
      <c r="G125" s="145"/>
      <c r="H125" s="146" t="s">
        <v>226</v>
      </c>
      <c r="I125" s="707"/>
      <c r="J125" s="708"/>
      <c r="K125" s="709"/>
      <c r="L125" s="653"/>
      <c r="M125" s="654"/>
      <c r="N125" s="655"/>
      <c r="O125" s="653"/>
      <c r="P125" s="654"/>
      <c r="Q125" s="655"/>
      <c r="R125" s="653"/>
      <c r="S125" s="654"/>
      <c r="T125" s="655"/>
      <c r="U125" s="653"/>
      <c r="V125" s="654"/>
      <c r="W125" s="655"/>
      <c r="X125" s="653"/>
      <c r="Y125" s="654"/>
      <c r="Z125" s="655"/>
      <c r="AA125" s="653"/>
      <c r="AB125" s="654"/>
      <c r="AC125" s="655"/>
      <c r="AD125" s="653"/>
      <c r="AE125" s="654"/>
      <c r="AF125" s="655"/>
      <c r="AG125" s="653"/>
      <c r="AH125" s="654"/>
      <c r="AI125" s="655"/>
      <c r="AJ125" s="653"/>
      <c r="AK125" s="654"/>
      <c r="AL125" s="655"/>
      <c r="AM125" s="653"/>
      <c r="AN125" s="654"/>
      <c r="AO125" s="655"/>
      <c r="AP125" s="653"/>
      <c r="AQ125" s="654"/>
      <c r="AR125" s="655"/>
      <c r="AS125" s="147">
        <f t="shared" si="4"/>
        <v>0</v>
      </c>
      <c r="AT125" s="118"/>
      <c r="AU125" s="119"/>
      <c r="AV125" s="119"/>
      <c r="AW125" s="119"/>
      <c r="AX125" s="119"/>
      <c r="AY125" s="119"/>
      <c r="AZ125" s="119"/>
      <c r="BA125" s="119"/>
      <c r="BB125" s="119"/>
      <c r="BC125" s="119"/>
      <c r="BD125" s="119"/>
      <c r="BE125" s="119"/>
      <c r="BF125" s="121"/>
      <c r="BG125" s="115"/>
    </row>
    <row r="126" spans="1:59" ht="12">
      <c r="A126" s="115"/>
      <c r="B126" s="526"/>
      <c r="C126" s="634"/>
      <c r="D126" s="629"/>
      <c r="E126" s="628" t="s">
        <v>229</v>
      </c>
      <c r="F126" s="631"/>
      <c r="G126" s="626" t="s">
        <v>290</v>
      </c>
      <c r="H126" s="627"/>
      <c r="I126" s="695">
        <f>+I128+I130+I132</f>
        <v>0</v>
      </c>
      <c r="J126" s="696"/>
      <c r="K126" s="697"/>
      <c r="L126" s="695">
        <f>+L128+L130+L132</f>
        <v>0</v>
      </c>
      <c r="M126" s="696"/>
      <c r="N126" s="697"/>
      <c r="O126" s="695">
        <f>+O128+O130+O132</f>
        <v>0</v>
      </c>
      <c r="P126" s="696"/>
      <c r="Q126" s="697"/>
      <c r="R126" s="695">
        <f>+R128+R130+R132</f>
        <v>0</v>
      </c>
      <c r="S126" s="696"/>
      <c r="T126" s="697"/>
      <c r="U126" s="695">
        <f>+U128+U130+U132</f>
        <v>0</v>
      </c>
      <c r="V126" s="696"/>
      <c r="W126" s="697"/>
      <c r="X126" s="695">
        <f>+X128+X130+X132</f>
        <v>0</v>
      </c>
      <c r="Y126" s="696"/>
      <c r="Z126" s="697"/>
      <c r="AA126" s="695">
        <f>+AA128+AA130+AA132</f>
        <v>0</v>
      </c>
      <c r="AB126" s="696"/>
      <c r="AC126" s="697"/>
      <c r="AD126" s="695">
        <f>+AD128+AD130+AD132</f>
        <v>0</v>
      </c>
      <c r="AE126" s="696"/>
      <c r="AF126" s="697"/>
      <c r="AG126" s="695">
        <f>+AG128+AG130+AG132</f>
        <v>0</v>
      </c>
      <c r="AH126" s="696"/>
      <c r="AI126" s="697"/>
      <c r="AJ126" s="695">
        <f>+AJ128+AJ130+AJ132</f>
        <v>0</v>
      </c>
      <c r="AK126" s="696"/>
      <c r="AL126" s="697"/>
      <c r="AM126" s="695">
        <f>+AM128+AM130+AM132</f>
        <v>0</v>
      </c>
      <c r="AN126" s="696"/>
      <c r="AO126" s="697"/>
      <c r="AP126" s="695">
        <f>+AP128+AP130+AP132</f>
        <v>0</v>
      </c>
      <c r="AQ126" s="696"/>
      <c r="AR126" s="697"/>
      <c r="AS126" s="144">
        <f t="shared" si="4"/>
        <v>0</v>
      </c>
      <c r="AT126" s="118"/>
      <c r="AU126" s="119"/>
      <c r="AV126" s="119"/>
      <c r="AW126" s="119"/>
      <c r="AX126" s="119"/>
      <c r="AY126" s="119"/>
      <c r="AZ126" s="119"/>
      <c r="BA126" s="119"/>
      <c r="BB126" s="119"/>
      <c r="BC126" s="119"/>
      <c r="BD126" s="119"/>
      <c r="BE126" s="119"/>
      <c r="BF126" s="121"/>
      <c r="BG126" s="115"/>
    </row>
    <row r="127" spans="1:59" ht="12">
      <c r="A127" s="115"/>
      <c r="B127" s="526"/>
      <c r="C127" s="634"/>
      <c r="D127" s="629"/>
      <c r="E127" s="629"/>
      <c r="F127" s="632"/>
      <c r="G127" s="145"/>
      <c r="H127" s="146" t="s">
        <v>226</v>
      </c>
      <c r="I127" s="669">
        <f>+I129+I131+I133</f>
        <v>0</v>
      </c>
      <c r="J127" s="670"/>
      <c r="K127" s="671"/>
      <c r="L127" s="669">
        <f>+L129+L131+L133</f>
        <v>0</v>
      </c>
      <c r="M127" s="670"/>
      <c r="N127" s="671"/>
      <c r="O127" s="669">
        <f>+O129+O131+O133</f>
        <v>0</v>
      </c>
      <c r="P127" s="670"/>
      <c r="Q127" s="671"/>
      <c r="R127" s="669">
        <f>+R129+R131+R133</f>
        <v>0</v>
      </c>
      <c r="S127" s="670"/>
      <c r="T127" s="671"/>
      <c r="U127" s="669">
        <f>+U129+U131+U133</f>
        <v>0</v>
      </c>
      <c r="V127" s="670"/>
      <c r="W127" s="671"/>
      <c r="X127" s="669">
        <f>+X129+X131+X133</f>
        <v>0</v>
      </c>
      <c r="Y127" s="670"/>
      <c r="Z127" s="671"/>
      <c r="AA127" s="669">
        <f>+AA129+AA131+AA133</f>
        <v>0</v>
      </c>
      <c r="AB127" s="670"/>
      <c r="AC127" s="671"/>
      <c r="AD127" s="669">
        <f>+AD129+AD131+AD133</f>
        <v>0</v>
      </c>
      <c r="AE127" s="670"/>
      <c r="AF127" s="671"/>
      <c r="AG127" s="669">
        <f>+AG129+AG131+AG133</f>
        <v>0</v>
      </c>
      <c r="AH127" s="670"/>
      <c r="AI127" s="671"/>
      <c r="AJ127" s="669">
        <f>+AJ129+AJ131+AJ133</f>
        <v>0</v>
      </c>
      <c r="AK127" s="670"/>
      <c r="AL127" s="671"/>
      <c r="AM127" s="669">
        <f>+AM129+AM131+AM133</f>
        <v>0</v>
      </c>
      <c r="AN127" s="670"/>
      <c r="AO127" s="671"/>
      <c r="AP127" s="669">
        <f>+AP129+AP131+AP133</f>
        <v>0</v>
      </c>
      <c r="AQ127" s="670"/>
      <c r="AR127" s="671"/>
      <c r="AS127" s="147">
        <f t="shared" si="4"/>
        <v>0</v>
      </c>
      <c r="AT127" s="118"/>
      <c r="AU127" s="119"/>
      <c r="AV127" s="119"/>
      <c r="AW127" s="119"/>
      <c r="AX127" s="119"/>
      <c r="AY127" s="119"/>
      <c r="AZ127" s="119"/>
      <c r="BA127" s="119"/>
      <c r="BB127" s="119"/>
      <c r="BC127" s="119"/>
      <c r="BD127" s="119"/>
      <c r="BE127" s="119"/>
      <c r="BF127" s="121"/>
      <c r="BG127" s="115"/>
    </row>
    <row r="128" spans="1:59" ht="12">
      <c r="A128" s="115"/>
      <c r="B128" s="526"/>
      <c r="C128" s="634"/>
      <c r="D128" s="629"/>
      <c r="E128" s="629"/>
      <c r="F128" s="632"/>
      <c r="G128" s="626" t="s">
        <v>270</v>
      </c>
      <c r="H128" s="627"/>
      <c r="I128" s="656"/>
      <c r="J128" s="657"/>
      <c r="K128" s="658"/>
      <c r="L128" s="656"/>
      <c r="M128" s="657"/>
      <c r="N128" s="658"/>
      <c r="O128" s="656"/>
      <c r="P128" s="657"/>
      <c r="Q128" s="658"/>
      <c r="R128" s="656"/>
      <c r="S128" s="657"/>
      <c r="T128" s="658"/>
      <c r="U128" s="656"/>
      <c r="V128" s="657"/>
      <c r="W128" s="658"/>
      <c r="X128" s="656"/>
      <c r="Y128" s="657"/>
      <c r="Z128" s="658"/>
      <c r="AA128" s="656"/>
      <c r="AB128" s="657"/>
      <c r="AC128" s="658"/>
      <c r="AD128" s="656"/>
      <c r="AE128" s="657"/>
      <c r="AF128" s="658"/>
      <c r="AG128" s="656"/>
      <c r="AH128" s="657"/>
      <c r="AI128" s="658"/>
      <c r="AJ128" s="656"/>
      <c r="AK128" s="657"/>
      <c r="AL128" s="658"/>
      <c r="AM128" s="656"/>
      <c r="AN128" s="657"/>
      <c r="AO128" s="658"/>
      <c r="AP128" s="656"/>
      <c r="AQ128" s="657"/>
      <c r="AR128" s="658"/>
      <c r="AS128" s="144">
        <f t="shared" si="4"/>
        <v>0</v>
      </c>
      <c r="AT128" s="118"/>
      <c r="AU128" s="119"/>
      <c r="AV128" s="119"/>
      <c r="AW128" s="119"/>
      <c r="AX128" s="119"/>
      <c r="AY128" s="119"/>
      <c r="AZ128" s="119"/>
      <c r="BA128" s="119"/>
      <c r="BB128" s="119"/>
      <c r="BC128" s="119"/>
      <c r="BD128" s="119"/>
      <c r="BE128" s="119"/>
      <c r="BF128" s="121"/>
      <c r="BG128" s="115"/>
    </row>
    <row r="129" spans="1:59" ht="12">
      <c r="A129" s="115"/>
      <c r="B129" s="526"/>
      <c r="C129" s="634"/>
      <c r="D129" s="629"/>
      <c r="E129" s="629"/>
      <c r="F129" s="632"/>
      <c r="G129" s="145"/>
      <c r="H129" s="146" t="s">
        <v>226</v>
      </c>
      <c r="I129" s="707"/>
      <c r="J129" s="708"/>
      <c r="K129" s="709"/>
      <c r="L129" s="653"/>
      <c r="M129" s="654"/>
      <c r="N129" s="655"/>
      <c r="O129" s="653"/>
      <c r="P129" s="654"/>
      <c r="Q129" s="655"/>
      <c r="R129" s="653"/>
      <c r="S129" s="654"/>
      <c r="T129" s="655"/>
      <c r="U129" s="653"/>
      <c r="V129" s="654"/>
      <c r="W129" s="655"/>
      <c r="X129" s="653"/>
      <c r="Y129" s="654"/>
      <c r="Z129" s="655"/>
      <c r="AA129" s="653"/>
      <c r="AB129" s="654"/>
      <c r="AC129" s="655"/>
      <c r="AD129" s="653"/>
      <c r="AE129" s="654"/>
      <c r="AF129" s="655"/>
      <c r="AG129" s="653"/>
      <c r="AH129" s="654"/>
      <c r="AI129" s="655"/>
      <c r="AJ129" s="653"/>
      <c r="AK129" s="654"/>
      <c r="AL129" s="655"/>
      <c r="AM129" s="653"/>
      <c r="AN129" s="654"/>
      <c r="AO129" s="655"/>
      <c r="AP129" s="653"/>
      <c r="AQ129" s="654"/>
      <c r="AR129" s="655"/>
      <c r="AS129" s="147">
        <f t="shared" si="4"/>
        <v>0</v>
      </c>
      <c r="AT129" s="118"/>
      <c r="AU129" s="119"/>
      <c r="AV129" s="119"/>
      <c r="AW129" s="119"/>
      <c r="AX129" s="119"/>
      <c r="AY129" s="119"/>
      <c r="AZ129" s="119"/>
      <c r="BA129" s="119"/>
      <c r="BB129" s="119"/>
      <c r="BC129" s="119"/>
      <c r="BD129" s="119"/>
      <c r="BE129" s="119"/>
      <c r="BF129" s="121"/>
      <c r="BG129" s="115"/>
    </row>
    <row r="130" spans="1:59" ht="12">
      <c r="A130" s="115"/>
      <c r="B130" s="526"/>
      <c r="C130" s="634"/>
      <c r="D130" s="629"/>
      <c r="E130" s="629"/>
      <c r="F130" s="632"/>
      <c r="G130" s="626" t="s">
        <v>271</v>
      </c>
      <c r="H130" s="627"/>
      <c r="I130" s="710"/>
      <c r="J130" s="711"/>
      <c r="K130" s="712"/>
      <c r="L130" s="656"/>
      <c r="M130" s="657"/>
      <c r="N130" s="658"/>
      <c r="O130" s="656"/>
      <c r="P130" s="657"/>
      <c r="Q130" s="658"/>
      <c r="R130" s="656"/>
      <c r="S130" s="657"/>
      <c r="T130" s="658"/>
      <c r="U130" s="656"/>
      <c r="V130" s="657"/>
      <c r="W130" s="658"/>
      <c r="X130" s="656"/>
      <c r="Y130" s="657"/>
      <c r="Z130" s="658"/>
      <c r="AA130" s="656"/>
      <c r="AB130" s="657"/>
      <c r="AC130" s="658"/>
      <c r="AD130" s="656"/>
      <c r="AE130" s="657"/>
      <c r="AF130" s="658"/>
      <c r="AG130" s="656"/>
      <c r="AH130" s="657"/>
      <c r="AI130" s="658"/>
      <c r="AJ130" s="656"/>
      <c r="AK130" s="657"/>
      <c r="AL130" s="658"/>
      <c r="AM130" s="656"/>
      <c r="AN130" s="657"/>
      <c r="AO130" s="658"/>
      <c r="AP130" s="656"/>
      <c r="AQ130" s="657"/>
      <c r="AR130" s="658"/>
      <c r="AS130" s="144">
        <f t="shared" si="4"/>
        <v>0</v>
      </c>
      <c r="AT130" s="118"/>
      <c r="AU130" s="119"/>
      <c r="AV130" s="119"/>
      <c r="AW130" s="119"/>
      <c r="AX130" s="119"/>
      <c r="AY130" s="119"/>
      <c r="AZ130" s="119"/>
      <c r="BA130" s="119"/>
      <c r="BB130" s="119"/>
      <c r="BC130" s="119"/>
      <c r="BD130" s="119"/>
      <c r="BE130" s="119"/>
      <c r="BF130" s="121"/>
      <c r="BG130" s="115"/>
    </row>
    <row r="131" spans="1:59" ht="12">
      <c r="A131" s="115"/>
      <c r="B131" s="526"/>
      <c r="C131" s="634"/>
      <c r="D131" s="629"/>
      <c r="E131" s="629"/>
      <c r="F131" s="632"/>
      <c r="G131" s="145"/>
      <c r="H131" s="146" t="s">
        <v>226</v>
      </c>
      <c r="I131" s="707"/>
      <c r="J131" s="708"/>
      <c r="K131" s="709"/>
      <c r="L131" s="653"/>
      <c r="M131" s="654"/>
      <c r="N131" s="655"/>
      <c r="O131" s="653"/>
      <c r="P131" s="654"/>
      <c r="Q131" s="655"/>
      <c r="R131" s="653"/>
      <c r="S131" s="654"/>
      <c r="T131" s="655"/>
      <c r="U131" s="653"/>
      <c r="V131" s="654"/>
      <c r="W131" s="655"/>
      <c r="X131" s="653"/>
      <c r="Y131" s="654"/>
      <c r="Z131" s="655"/>
      <c r="AA131" s="653"/>
      <c r="AB131" s="654"/>
      <c r="AC131" s="655"/>
      <c r="AD131" s="653"/>
      <c r="AE131" s="654"/>
      <c r="AF131" s="655"/>
      <c r="AG131" s="653"/>
      <c r="AH131" s="654"/>
      <c r="AI131" s="655"/>
      <c r="AJ131" s="653"/>
      <c r="AK131" s="654"/>
      <c r="AL131" s="655"/>
      <c r="AM131" s="653"/>
      <c r="AN131" s="654"/>
      <c r="AO131" s="655"/>
      <c r="AP131" s="653"/>
      <c r="AQ131" s="654"/>
      <c r="AR131" s="655"/>
      <c r="AS131" s="147">
        <f t="shared" si="4"/>
        <v>0</v>
      </c>
      <c r="AT131" s="118"/>
      <c r="AU131" s="119"/>
      <c r="AV131" s="119"/>
      <c r="AW131" s="119"/>
      <c r="AX131" s="119"/>
      <c r="AY131" s="119"/>
      <c r="AZ131" s="119"/>
      <c r="BA131" s="119"/>
      <c r="BB131" s="119"/>
      <c r="BC131" s="119"/>
      <c r="BD131" s="119"/>
      <c r="BE131" s="119"/>
      <c r="BF131" s="121"/>
      <c r="BG131" s="115"/>
    </row>
    <row r="132" spans="1:59" ht="12">
      <c r="A132" s="115"/>
      <c r="B132" s="526"/>
      <c r="C132" s="634"/>
      <c r="D132" s="629"/>
      <c r="E132" s="629"/>
      <c r="F132" s="632"/>
      <c r="G132" s="626" t="s">
        <v>272</v>
      </c>
      <c r="H132" s="627"/>
      <c r="I132" s="710"/>
      <c r="J132" s="711"/>
      <c r="K132" s="712"/>
      <c r="L132" s="656"/>
      <c r="M132" s="657"/>
      <c r="N132" s="658"/>
      <c r="O132" s="656"/>
      <c r="P132" s="657"/>
      <c r="Q132" s="658"/>
      <c r="R132" s="656"/>
      <c r="S132" s="657"/>
      <c r="T132" s="658"/>
      <c r="U132" s="656"/>
      <c r="V132" s="657"/>
      <c r="W132" s="658"/>
      <c r="X132" s="656"/>
      <c r="Y132" s="657"/>
      <c r="Z132" s="658"/>
      <c r="AA132" s="656"/>
      <c r="AB132" s="657"/>
      <c r="AC132" s="658"/>
      <c r="AD132" s="656"/>
      <c r="AE132" s="657"/>
      <c r="AF132" s="658"/>
      <c r="AG132" s="656"/>
      <c r="AH132" s="657"/>
      <c r="AI132" s="658"/>
      <c r="AJ132" s="656"/>
      <c r="AK132" s="657"/>
      <c r="AL132" s="658"/>
      <c r="AM132" s="656"/>
      <c r="AN132" s="657"/>
      <c r="AO132" s="658"/>
      <c r="AP132" s="656"/>
      <c r="AQ132" s="657"/>
      <c r="AR132" s="658"/>
      <c r="AS132" s="144">
        <f t="shared" si="4"/>
        <v>0</v>
      </c>
      <c r="AT132" s="118"/>
      <c r="AU132" s="119"/>
      <c r="AV132" s="119"/>
      <c r="AW132" s="119"/>
      <c r="AX132" s="119"/>
      <c r="AY132" s="119"/>
      <c r="AZ132" s="119"/>
      <c r="BA132" s="119"/>
      <c r="BB132" s="119"/>
      <c r="BC132" s="119"/>
      <c r="BD132" s="119"/>
      <c r="BE132" s="119"/>
      <c r="BF132" s="121"/>
      <c r="BG132" s="115"/>
    </row>
    <row r="133" spans="1:59" ht="12">
      <c r="A133" s="115"/>
      <c r="B133" s="526"/>
      <c r="C133" s="634"/>
      <c r="D133" s="630"/>
      <c r="E133" s="630"/>
      <c r="F133" s="633"/>
      <c r="G133" s="145"/>
      <c r="H133" s="146" t="s">
        <v>226</v>
      </c>
      <c r="I133" s="707"/>
      <c r="J133" s="708"/>
      <c r="K133" s="709"/>
      <c r="L133" s="653"/>
      <c r="M133" s="654"/>
      <c r="N133" s="655"/>
      <c r="O133" s="653"/>
      <c r="P133" s="654"/>
      <c r="Q133" s="655"/>
      <c r="R133" s="653"/>
      <c r="S133" s="654"/>
      <c r="T133" s="655"/>
      <c r="U133" s="653"/>
      <c r="V133" s="654"/>
      <c r="W133" s="655"/>
      <c r="X133" s="653"/>
      <c r="Y133" s="654"/>
      <c r="Z133" s="655"/>
      <c r="AA133" s="653"/>
      <c r="AB133" s="654"/>
      <c r="AC133" s="655"/>
      <c r="AD133" s="653"/>
      <c r="AE133" s="654"/>
      <c r="AF133" s="655"/>
      <c r="AG133" s="653"/>
      <c r="AH133" s="654"/>
      <c r="AI133" s="655"/>
      <c r="AJ133" s="653"/>
      <c r="AK133" s="654"/>
      <c r="AL133" s="655"/>
      <c r="AM133" s="653"/>
      <c r="AN133" s="654"/>
      <c r="AO133" s="655"/>
      <c r="AP133" s="653"/>
      <c r="AQ133" s="654"/>
      <c r="AR133" s="655"/>
      <c r="AS133" s="147">
        <f t="shared" si="4"/>
        <v>0</v>
      </c>
      <c r="AT133" s="118"/>
      <c r="AU133" s="119"/>
      <c r="AV133" s="119"/>
      <c r="AW133" s="119"/>
      <c r="AX133" s="119"/>
      <c r="AY133" s="119"/>
      <c r="AZ133" s="119"/>
      <c r="BA133" s="119"/>
      <c r="BB133" s="119"/>
      <c r="BC133" s="119"/>
      <c r="BD133" s="119"/>
      <c r="BE133" s="119"/>
      <c r="BF133" s="121"/>
      <c r="BG133" s="115"/>
    </row>
    <row r="134" spans="1:59" ht="15" customHeight="1">
      <c r="A134" s="115"/>
      <c r="B134" s="526"/>
      <c r="C134" s="634"/>
      <c r="D134" s="536" t="s">
        <v>230</v>
      </c>
      <c r="E134" s="536"/>
      <c r="F134" s="536"/>
      <c r="G134" s="534" t="s">
        <v>314</v>
      </c>
      <c r="H134" s="535"/>
      <c r="I134" s="537">
        <f>SUM(I135:K137)</f>
        <v>0</v>
      </c>
      <c r="J134" s="538"/>
      <c r="K134" s="539"/>
      <c r="L134" s="537">
        <f>SUM(L135:N137)</f>
        <v>0</v>
      </c>
      <c r="M134" s="538"/>
      <c r="N134" s="539"/>
      <c r="O134" s="537">
        <f>SUM(O135:Q137)</f>
        <v>0</v>
      </c>
      <c r="P134" s="538"/>
      <c r="Q134" s="539"/>
      <c r="R134" s="537">
        <f>SUM(R135:T137)</f>
        <v>0</v>
      </c>
      <c r="S134" s="538"/>
      <c r="T134" s="539"/>
      <c r="U134" s="537">
        <f>SUM(U135:W137)</f>
        <v>0</v>
      </c>
      <c r="V134" s="538"/>
      <c r="W134" s="539"/>
      <c r="X134" s="537">
        <f>SUM(X135:Z137)</f>
        <v>0</v>
      </c>
      <c r="Y134" s="538"/>
      <c r="Z134" s="539"/>
      <c r="AA134" s="537">
        <f>SUM(AA135:AC137)</f>
        <v>0</v>
      </c>
      <c r="AB134" s="538"/>
      <c r="AC134" s="539"/>
      <c r="AD134" s="537">
        <f>SUM(AD135:AF137)</f>
        <v>0</v>
      </c>
      <c r="AE134" s="538"/>
      <c r="AF134" s="539"/>
      <c r="AG134" s="537">
        <f>SUM(AG135:AI137)</f>
        <v>0</v>
      </c>
      <c r="AH134" s="538"/>
      <c r="AI134" s="539"/>
      <c r="AJ134" s="537">
        <f>SUM(AJ135:AL137)</f>
        <v>0</v>
      </c>
      <c r="AK134" s="538"/>
      <c r="AL134" s="539"/>
      <c r="AM134" s="537">
        <f>SUM(AM135:AO137)</f>
        <v>0</v>
      </c>
      <c r="AN134" s="538"/>
      <c r="AO134" s="539"/>
      <c r="AP134" s="537">
        <f>SUM(AP135:AR137)</f>
        <v>0</v>
      </c>
      <c r="AQ134" s="538"/>
      <c r="AR134" s="539"/>
      <c r="AS134" s="149">
        <f t="shared" si="4"/>
        <v>0</v>
      </c>
      <c r="AT134" s="118"/>
      <c r="AU134" s="119"/>
      <c r="AV134" s="119"/>
      <c r="AW134" s="119"/>
      <c r="AX134" s="119"/>
      <c r="AY134" s="119"/>
      <c r="AZ134" s="119"/>
      <c r="BA134" s="119"/>
      <c r="BB134" s="119"/>
      <c r="BC134" s="119"/>
      <c r="BD134" s="119"/>
      <c r="BE134" s="119"/>
      <c r="BF134" s="121"/>
      <c r="BG134" s="115"/>
    </row>
    <row r="135" spans="1:59" ht="15" customHeight="1">
      <c r="A135" s="115"/>
      <c r="B135" s="526"/>
      <c r="C135" s="634"/>
      <c r="D135" s="536"/>
      <c r="E135" s="536"/>
      <c r="F135" s="536"/>
      <c r="G135" s="534" t="s">
        <v>270</v>
      </c>
      <c r="H135" s="535"/>
      <c r="I135" s="530"/>
      <c r="J135" s="531"/>
      <c r="K135" s="532"/>
      <c r="L135" s="530"/>
      <c r="M135" s="531"/>
      <c r="N135" s="532"/>
      <c r="O135" s="530"/>
      <c r="P135" s="531"/>
      <c r="Q135" s="532"/>
      <c r="R135" s="530"/>
      <c r="S135" s="531"/>
      <c r="T135" s="532"/>
      <c r="U135" s="530"/>
      <c r="V135" s="531"/>
      <c r="W135" s="532"/>
      <c r="X135" s="530"/>
      <c r="Y135" s="531"/>
      <c r="Z135" s="532"/>
      <c r="AA135" s="530"/>
      <c r="AB135" s="531"/>
      <c r="AC135" s="532"/>
      <c r="AD135" s="530"/>
      <c r="AE135" s="531"/>
      <c r="AF135" s="532"/>
      <c r="AG135" s="530"/>
      <c r="AH135" s="531"/>
      <c r="AI135" s="532"/>
      <c r="AJ135" s="530"/>
      <c r="AK135" s="531"/>
      <c r="AL135" s="532"/>
      <c r="AM135" s="530"/>
      <c r="AN135" s="531"/>
      <c r="AO135" s="532"/>
      <c r="AP135" s="530"/>
      <c r="AQ135" s="531"/>
      <c r="AR135" s="532"/>
      <c r="AS135" s="149">
        <f t="shared" si="4"/>
        <v>0</v>
      </c>
      <c r="AT135" s="118"/>
      <c r="AU135" s="119"/>
      <c r="AV135" s="119"/>
      <c r="AW135" s="119"/>
      <c r="AX135" s="119"/>
      <c r="AY135" s="119"/>
      <c r="AZ135" s="119"/>
      <c r="BA135" s="119"/>
      <c r="BB135" s="119"/>
      <c r="BC135" s="119"/>
      <c r="BD135" s="119"/>
      <c r="BE135" s="119"/>
      <c r="BF135" s="121"/>
      <c r="BG135" s="115"/>
    </row>
    <row r="136" spans="1:59" ht="15" customHeight="1">
      <c r="A136" s="115"/>
      <c r="B136" s="526"/>
      <c r="C136" s="634"/>
      <c r="D136" s="536"/>
      <c r="E136" s="536"/>
      <c r="F136" s="536"/>
      <c r="G136" s="534" t="s">
        <v>271</v>
      </c>
      <c r="H136" s="535"/>
      <c r="I136" s="530"/>
      <c r="J136" s="531"/>
      <c r="K136" s="532"/>
      <c r="L136" s="530"/>
      <c r="M136" s="531"/>
      <c r="N136" s="532"/>
      <c r="O136" s="530"/>
      <c r="P136" s="531"/>
      <c r="Q136" s="532"/>
      <c r="R136" s="530"/>
      <c r="S136" s="531"/>
      <c r="T136" s="532"/>
      <c r="U136" s="530"/>
      <c r="V136" s="531"/>
      <c r="W136" s="532"/>
      <c r="X136" s="530"/>
      <c r="Y136" s="531"/>
      <c r="Z136" s="532"/>
      <c r="AA136" s="530"/>
      <c r="AB136" s="531"/>
      <c r="AC136" s="532"/>
      <c r="AD136" s="530"/>
      <c r="AE136" s="531"/>
      <c r="AF136" s="532"/>
      <c r="AG136" s="530"/>
      <c r="AH136" s="531"/>
      <c r="AI136" s="532"/>
      <c r="AJ136" s="530"/>
      <c r="AK136" s="531"/>
      <c r="AL136" s="532"/>
      <c r="AM136" s="530"/>
      <c r="AN136" s="531"/>
      <c r="AO136" s="532"/>
      <c r="AP136" s="530"/>
      <c r="AQ136" s="531"/>
      <c r="AR136" s="532"/>
      <c r="AS136" s="149">
        <f t="shared" si="4"/>
        <v>0</v>
      </c>
      <c r="AT136" s="118"/>
      <c r="AU136" s="119"/>
      <c r="AV136" s="119"/>
      <c r="AW136" s="119"/>
      <c r="AX136" s="119"/>
      <c r="AY136" s="119"/>
      <c r="AZ136" s="119"/>
      <c r="BA136" s="119"/>
      <c r="BB136" s="119"/>
      <c r="BC136" s="119"/>
      <c r="BD136" s="119"/>
      <c r="BE136" s="119"/>
      <c r="BF136" s="121"/>
      <c r="BG136" s="115"/>
    </row>
    <row r="137" spans="1:59" ht="15" customHeight="1">
      <c r="A137" s="115"/>
      <c r="B137" s="526"/>
      <c r="C137" s="634"/>
      <c r="D137" s="536"/>
      <c r="E137" s="536"/>
      <c r="F137" s="536"/>
      <c r="G137" s="534" t="s">
        <v>272</v>
      </c>
      <c r="H137" s="535"/>
      <c r="I137" s="530"/>
      <c r="J137" s="531"/>
      <c r="K137" s="532"/>
      <c r="L137" s="530"/>
      <c r="M137" s="531"/>
      <c r="N137" s="532"/>
      <c r="O137" s="530"/>
      <c r="P137" s="531"/>
      <c r="Q137" s="532"/>
      <c r="R137" s="530"/>
      <c r="S137" s="531"/>
      <c r="T137" s="532"/>
      <c r="U137" s="530"/>
      <c r="V137" s="531"/>
      <c r="W137" s="532"/>
      <c r="X137" s="530"/>
      <c r="Y137" s="531"/>
      <c r="Z137" s="532"/>
      <c r="AA137" s="530"/>
      <c r="AB137" s="531"/>
      <c r="AC137" s="532"/>
      <c r="AD137" s="530"/>
      <c r="AE137" s="531"/>
      <c r="AF137" s="532"/>
      <c r="AG137" s="530"/>
      <c r="AH137" s="531"/>
      <c r="AI137" s="532"/>
      <c r="AJ137" s="530"/>
      <c r="AK137" s="531"/>
      <c r="AL137" s="532"/>
      <c r="AM137" s="530"/>
      <c r="AN137" s="531"/>
      <c r="AO137" s="532"/>
      <c r="AP137" s="530"/>
      <c r="AQ137" s="531"/>
      <c r="AR137" s="532"/>
      <c r="AS137" s="149">
        <f t="shared" si="4"/>
        <v>0</v>
      </c>
      <c r="AT137" s="118"/>
      <c r="AU137" s="119"/>
      <c r="AV137" s="119"/>
      <c r="AW137" s="119"/>
      <c r="AX137" s="119"/>
      <c r="AY137" s="119"/>
      <c r="AZ137" s="119"/>
      <c r="BA137" s="119"/>
      <c r="BB137" s="119"/>
      <c r="BC137" s="119"/>
      <c r="BD137" s="119"/>
      <c r="BE137" s="119"/>
      <c r="BF137" s="121"/>
      <c r="BG137" s="115"/>
    </row>
    <row r="138" spans="1:59" ht="12">
      <c r="A138" s="115"/>
      <c r="B138" s="526"/>
      <c r="C138" s="634"/>
      <c r="D138" s="637" t="s">
        <v>231</v>
      </c>
      <c r="E138" s="637"/>
      <c r="F138" s="638"/>
      <c r="G138" s="613" t="s">
        <v>289</v>
      </c>
      <c r="H138" s="614"/>
      <c r="I138" s="718">
        <f>SUM(I102,I110,I118,I126,I134)</f>
        <v>0</v>
      </c>
      <c r="J138" s="719"/>
      <c r="K138" s="719"/>
      <c r="L138" s="718">
        <f>SUM(L102,L110,L118,L126,L134)</f>
        <v>0</v>
      </c>
      <c r="M138" s="719"/>
      <c r="N138" s="719"/>
      <c r="O138" s="718">
        <f>SUM(O102,O110,O118,O126,O134)</f>
        <v>0</v>
      </c>
      <c r="P138" s="719"/>
      <c r="Q138" s="719"/>
      <c r="R138" s="718">
        <f>SUM(R102,R110,R118,R126,R134)</f>
        <v>0</v>
      </c>
      <c r="S138" s="719"/>
      <c r="T138" s="719"/>
      <c r="U138" s="718">
        <f>SUM(U102,U110,U118,U126,U134)</f>
        <v>0</v>
      </c>
      <c r="V138" s="719"/>
      <c r="W138" s="719"/>
      <c r="X138" s="718">
        <f>SUM(X102,X110,X118,X126,X134)</f>
        <v>0</v>
      </c>
      <c r="Y138" s="719"/>
      <c r="Z138" s="719"/>
      <c r="AA138" s="718">
        <f>SUM(AA102,AA110,AA118,AA126,AA134)</f>
        <v>0</v>
      </c>
      <c r="AB138" s="719"/>
      <c r="AC138" s="719"/>
      <c r="AD138" s="718">
        <f>SUM(AD102,AD110,AD118,AD126,AD134)</f>
        <v>0</v>
      </c>
      <c r="AE138" s="719"/>
      <c r="AF138" s="719"/>
      <c r="AG138" s="718">
        <f>SUM(AG102,AG110,AG118,AG126,AG134)</f>
        <v>0</v>
      </c>
      <c r="AH138" s="719"/>
      <c r="AI138" s="719"/>
      <c r="AJ138" s="718">
        <f>SUM(AJ102,AJ110,AJ118,AJ126,AJ134)</f>
        <v>0</v>
      </c>
      <c r="AK138" s="719"/>
      <c r="AL138" s="719"/>
      <c r="AM138" s="718">
        <f>SUM(AM102,AM110,AM118,AM126,AM134)</f>
        <v>0</v>
      </c>
      <c r="AN138" s="719"/>
      <c r="AO138" s="719"/>
      <c r="AP138" s="718">
        <f>SUM(AP102,AP110,AP118,AP126,AP134)</f>
        <v>0</v>
      </c>
      <c r="AQ138" s="719"/>
      <c r="AR138" s="719"/>
      <c r="AS138" s="250">
        <f t="shared" si="4"/>
        <v>0</v>
      </c>
      <c r="AT138" s="118"/>
      <c r="AU138" s="119"/>
      <c r="AV138" s="119"/>
      <c r="AW138" s="119"/>
      <c r="AX138" s="119"/>
      <c r="AY138" s="119"/>
      <c r="AZ138" s="119"/>
      <c r="BA138" s="119"/>
      <c r="BB138" s="119"/>
      <c r="BC138" s="119"/>
      <c r="BD138" s="119"/>
      <c r="BE138" s="119"/>
      <c r="BF138" s="121"/>
      <c r="BG138" s="115"/>
    </row>
    <row r="139" spans="1:59" ht="12">
      <c r="A139" s="115"/>
      <c r="B139" s="526"/>
      <c r="C139" s="634"/>
      <c r="D139" s="639"/>
      <c r="E139" s="639"/>
      <c r="F139" s="640"/>
      <c r="G139" s="185"/>
      <c r="H139" s="186" t="s">
        <v>226</v>
      </c>
      <c r="I139" s="716">
        <f>SUM(I103,I111,I119,I127)</f>
        <v>0</v>
      </c>
      <c r="J139" s="717"/>
      <c r="K139" s="717"/>
      <c r="L139" s="716">
        <f>SUM(L103,L111,L119,L127)</f>
        <v>0</v>
      </c>
      <c r="M139" s="717"/>
      <c r="N139" s="717"/>
      <c r="O139" s="716">
        <f>SUM(O103,O111,O119,O127)</f>
        <v>0</v>
      </c>
      <c r="P139" s="717"/>
      <c r="Q139" s="717"/>
      <c r="R139" s="716">
        <f>SUM(R103,R111,R119,R127)</f>
        <v>0</v>
      </c>
      <c r="S139" s="717"/>
      <c r="T139" s="717"/>
      <c r="U139" s="716">
        <f>SUM(U103,U111,U119,U127)</f>
        <v>0</v>
      </c>
      <c r="V139" s="717"/>
      <c r="W139" s="717"/>
      <c r="X139" s="716">
        <f>SUM(X103,X111,X119,X127)</f>
        <v>0</v>
      </c>
      <c r="Y139" s="717"/>
      <c r="Z139" s="717"/>
      <c r="AA139" s="716">
        <f>SUM(AA103,AA111,AA119,AA127)</f>
        <v>0</v>
      </c>
      <c r="AB139" s="717"/>
      <c r="AC139" s="717"/>
      <c r="AD139" s="716">
        <f>SUM(AD103,AD111,AD119,AD127)</f>
        <v>0</v>
      </c>
      <c r="AE139" s="717"/>
      <c r="AF139" s="717"/>
      <c r="AG139" s="716">
        <f>SUM(AG103,AG111,AG119,AG127)</f>
        <v>0</v>
      </c>
      <c r="AH139" s="717"/>
      <c r="AI139" s="717"/>
      <c r="AJ139" s="716">
        <f>SUM(AJ103,AJ111,AJ119,AJ127)</f>
        <v>0</v>
      </c>
      <c r="AK139" s="717"/>
      <c r="AL139" s="717"/>
      <c r="AM139" s="716">
        <f>SUM(AM103,AM111,AM119,AM127)</f>
        <v>0</v>
      </c>
      <c r="AN139" s="717"/>
      <c r="AO139" s="717"/>
      <c r="AP139" s="716">
        <f>SUM(AP103,AP111,AP119,AP127)</f>
        <v>0</v>
      </c>
      <c r="AQ139" s="717"/>
      <c r="AR139" s="717"/>
      <c r="AS139" s="251">
        <f aca="true" t="shared" si="5" ref="AS139:AS145">SUM(I139:AR139)</f>
        <v>0</v>
      </c>
      <c r="AT139" s="118"/>
      <c r="AU139" s="119"/>
      <c r="AV139" s="119"/>
      <c r="AW139" s="119"/>
      <c r="AX139" s="119"/>
      <c r="AY139" s="119"/>
      <c r="AZ139" s="119"/>
      <c r="BA139" s="119"/>
      <c r="BB139" s="119"/>
      <c r="BC139" s="119"/>
      <c r="BD139" s="119"/>
      <c r="BE139" s="119"/>
      <c r="BF139" s="121"/>
      <c r="BG139" s="115"/>
    </row>
    <row r="140" spans="1:59" ht="12">
      <c r="A140" s="115"/>
      <c r="B140" s="526"/>
      <c r="C140" s="634"/>
      <c r="D140" s="639"/>
      <c r="E140" s="639"/>
      <c r="F140" s="640"/>
      <c r="G140" s="616" t="s">
        <v>270</v>
      </c>
      <c r="H140" s="616"/>
      <c r="I140" s="720">
        <f>SUM(I104,I112,I120,I128,I135)</f>
        <v>0</v>
      </c>
      <c r="J140" s="721"/>
      <c r="K140" s="722"/>
      <c r="L140" s="720">
        <f>SUM(L104,L112,L120,L128,L135)</f>
        <v>0</v>
      </c>
      <c r="M140" s="721"/>
      <c r="N140" s="722"/>
      <c r="O140" s="720">
        <f>SUM(O104,O112,O120,O128,O135)</f>
        <v>0</v>
      </c>
      <c r="P140" s="721"/>
      <c r="Q140" s="722"/>
      <c r="R140" s="720">
        <f>SUM(R104,R112,R120,R128,R135)</f>
        <v>0</v>
      </c>
      <c r="S140" s="721"/>
      <c r="T140" s="722"/>
      <c r="U140" s="720">
        <f>SUM(U104,U112,U120,U128,U135)</f>
        <v>0</v>
      </c>
      <c r="V140" s="721"/>
      <c r="W140" s="722"/>
      <c r="X140" s="720">
        <f>SUM(X104,X112,X120,X128,X135)</f>
        <v>0</v>
      </c>
      <c r="Y140" s="721"/>
      <c r="Z140" s="722"/>
      <c r="AA140" s="720">
        <f>SUM(AA104,AA112,AA120,AA128,AA135)</f>
        <v>0</v>
      </c>
      <c r="AB140" s="721"/>
      <c r="AC140" s="722"/>
      <c r="AD140" s="720">
        <f>SUM(AD104,AD112,AD120,AD128,AD135)</f>
        <v>0</v>
      </c>
      <c r="AE140" s="721"/>
      <c r="AF140" s="722"/>
      <c r="AG140" s="720">
        <f>SUM(AG104,AG112,AG120,AG128,AG135)</f>
        <v>0</v>
      </c>
      <c r="AH140" s="721"/>
      <c r="AI140" s="722"/>
      <c r="AJ140" s="720">
        <f>SUM(AJ104,AJ112,AJ120,AJ128,AJ135)</f>
        <v>0</v>
      </c>
      <c r="AK140" s="721"/>
      <c r="AL140" s="722"/>
      <c r="AM140" s="720">
        <f>SUM(AM104,AM112,AM120,AM128,AM135)</f>
        <v>0</v>
      </c>
      <c r="AN140" s="721"/>
      <c r="AO140" s="722"/>
      <c r="AP140" s="720">
        <f>SUM(AP104,AP112,AP120,AP128,AP135)</f>
        <v>0</v>
      </c>
      <c r="AQ140" s="721"/>
      <c r="AR140" s="722"/>
      <c r="AS140" s="194">
        <f t="shared" si="5"/>
        <v>0</v>
      </c>
      <c r="AT140" s="118"/>
      <c r="AU140" s="119"/>
      <c r="AV140" s="119"/>
      <c r="AW140" s="119"/>
      <c r="AX140" s="119"/>
      <c r="AY140" s="119"/>
      <c r="AZ140" s="119"/>
      <c r="BA140" s="119"/>
      <c r="BB140" s="119"/>
      <c r="BC140" s="119"/>
      <c r="BD140" s="119"/>
      <c r="BE140" s="119"/>
      <c r="BF140" s="121"/>
      <c r="BG140" s="115"/>
    </row>
    <row r="141" spans="1:59" ht="12">
      <c r="A141" s="115"/>
      <c r="B141" s="526"/>
      <c r="C141" s="634"/>
      <c r="D141" s="639"/>
      <c r="E141" s="639"/>
      <c r="F141" s="640"/>
      <c r="G141" s="191"/>
      <c r="H141" s="197" t="s">
        <v>226</v>
      </c>
      <c r="I141" s="723">
        <f>SUM(I105,I113,I121,I129)</f>
        <v>0</v>
      </c>
      <c r="J141" s="724"/>
      <c r="K141" s="725"/>
      <c r="L141" s="723">
        <f>SUM(L105,L113,L121,L129)</f>
        <v>0</v>
      </c>
      <c r="M141" s="724"/>
      <c r="N141" s="725"/>
      <c r="O141" s="723">
        <f>SUM(O105,O113,O121,O129)</f>
        <v>0</v>
      </c>
      <c r="P141" s="724"/>
      <c r="Q141" s="725"/>
      <c r="R141" s="723">
        <f>SUM(R105,R113,R121,R129)</f>
        <v>0</v>
      </c>
      <c r="S141" s="724"/>
      <c r="T141" s="725"/>
      <c r="U141" s="723">
        <f>SUM(U105,U113,U121,U129)</f>
        <v>0</v>
      </c>
      <c r="V141" s="724"/>
      <c r="W141" s="725"/>
      <c r="X141" s="723">
        <f>SUM(X105,X113,X121,X129)</f>
        <v>0</v>
      </c>
      <c r="Y141" s="724"/>
      <c r="Z141" s="725"/>
      <c r="AA141" s="723">
        <f>SUM(AA105,AA113,AA121,AA129)</f>
        <v>0</v>
      </c>
      <c r="AB141" s="724"/>
      <c r="AC141" s="725"/>
      <c r="AD141" s="723">
        <f>SUM(AD105,AD113,AD121,AD129)</f>
        <v>0</v>
      </c>
      <c r="AE141" s="724"/>
      <c r="AF141" s="725"/>
      <c r="AG141" s="723">
        <f>SUM(AG105,AG113,AG121,AG129)</f>
        <v>0</v>
      </c>
      <c r="AH141" s="724"/>
      <c r="AI141" s="725"/>
      <c r="AJ141" s="723">
        <f>SUM(AJ105,AJ113,AJ121,AJ129)</f>
        <v>0</v>
      </c>
      <c r="AK141" s="724"/>
      <c r="AL141" s="725"/>
      <c r="AM141" s="723">
        <f>SUM(AM105,AM113,AM121,AM129)</f>
        <v>0</v>
      </c>
      <c r="AN141" s="724"/>
      <c r="AO141" s="725"/>
      <c r="AP141" s="723">
        <f>SUM(AP105,AP113,AP121,AP129)</f>
        <v>0</v>
      </c>
      <c r="AQ141" s="724"/>
      <c r="AR141" s="725"/>
      <c r="AS141" s="192">
        <f t="shared" si="5"/>
        <v>0</v>
      </c>
      <c r="AT141" s="118"/>
      <c r="AU141" s="119"/>
      <c r="AV141" s="119"/>
      <c r="AW141" s="119"/>
      <c r="AX141" s="119"/>
      <c r="AY141" s="119"/>
      <c r="AZ141" s="119"/>
      <c r="BA141" s="119"/>
      <c r="BB141" s="119"/>
      <c r="BC141" s="119"/>
      <c r="BD141" s="119"/>
      <c r="BE141" s="119"/>
      <c r="BF141" s="121"/>
      <c r="BG141" s="115"/>
    </row>
    <row r="142" spans="1:59" ht="12">
      <c r="A142" s="115"/>
      <c r="B142" s="526"/>
      <c r="C142" s="634"/>
      <c r="D142" s="639"/>
      <c r="E142" s="639"/>
      <c r="F142" s="640"/>
      <c r="G142" s="616" t="s">
        <v>271</v>
      </c>
      <c r="H142" s="616"/>
      <c r="I142" s="720">
        <f>SUM(I106,I114,I122,I130,I136)</f>
        <v>0</v>
      </c>
      <c r="J142" s="721"/>
      <c r="K142" s="722"/>
      <c r="L142" s="720">
        <f>SUM(L106,L114,L122,L130,L136)</f>
        <v>0</v>
      </c>
      <c r="M142" s="721"/>
      <c r="N142" s="722"/>
      <c r="O142" s="720">
        <f>SUM(O106,O114,O122,O130,O136)</f>
        <v>0</v>
      </c>
      <c r="P142" s="721"/>
      <c r="Q142" s="722"/>
      <c r="R142" s="720">
        <f>SUM(R106,R114,R122,R130,R136)</f>
        <v>0</v>
      </c>
      <c r="S142" s="721"/>
      <c r="T142" s="722"/>
      <c r="U142" s="720">
        <f>SUM(U106,U114,U122,U130,U136)</f>
        <v>0</v>
      </c>
      <c r="V142" s="721"/>
      <c r="W142" s="722"/>
      <c r="X142" s="720">
        <f>SUM(X106,X114,X122,X130,X136)</f>
        <v>0</v>
      </c>
      <c r="Y142" s="721"/>
      <c r="Z142" s="722"/>
      <c r="AA142" s="720">
        <f>SUM(AA106,AA114,AA122,AA130,AA136)</f>
        <v>0</v>
      </c>
      <c r="AB142" s="721"/>
      <c r="AC142" s="722"/>
      <c r="AD142" s="720">
        <f>SUM(AD106,AD114,AD122,AD130,AD136)</f>
        <v>0</v>
      </c>
      <c r="AE142" s="721"/>
      <c r="AF142" s="722"/>
      <c r="AG142" s="720">
        <f>SUM(AG106,AG114,AG122,AG130,AG136)</f>
        <v>0</v>
      </c>
      <c r="AH142" s="721"/>
      <c r="AI142" s="722"/>
      <c r="AJ142" s="720">
        <f>SUM(AJ106,AJ114,AJ122,AJ130,AJ136)</f>
        <v>0</v>
      </c>
      <c r="AK142" s="721"/>
      <c r="AL142" s="722"/>
      <c r="AM142" s="720">
        <f>SUM(AM106,AM114,AM122,AM130,AM136)</f>
        <v>0</v>
      </c>
      <c r="AN142" s="721"/>
      <c r="AO142" s="722"/>
      <c r="AP142" s="720">
        <f>SUM(AP106,AP114,AP122,AP130,AP136)</f>
        <v>0</v>
      </c>
      <c r="AQ142" s="721"/>
      <c r="AR142" s="722"/>
      <c r="AS142" s="194">
        <f t="shared" si="5"/>
        <v>0</v>
      </c>
      <c r="AT142" s="118"/>
      <c r="AU142" s="119"/>
      <c r="AV142" s="119"/>
      <c r="AW142" s="119"/>
      <c r="AX142" s="119"/>
      <c r="AY142" s="119"/>
      <c r="AZ142" s="119"/>
      <c r="BA142" s="119"/>
      <c r="BB142" s="119"/>
      <c r="BC142" s="119"/>
      <c r="BD142" s="119"/>
      <c r="BE142" s="119"/>
      <c r="BF142" s="121"/>
      <c r="BG142" s="115"/>
    </row>
    <row r="143" spans="1:59" ht="12">
      <c r="A143" s="115"/>
      <c r="B143" s="526"/>
      <c r="C143" s="634"/>
      <c r="D143" s="639"/>
      <c r="E143" s="639"/>
      <c r="F143" s="640"/>
      <c r="G143" s="191"/>
      <c r="H143" s="197" t="s">
        <v>226</v>
      </c>
      <c r="I143" s="723">
        <f>SUM(I107,I115,I123,I131)</f>
        <v>0</v>
      </c>
      <c r="J143" s="724"/>
      <c r="K143" s="725"/>
      <c r="L143" s="723">
        <f>SUM(L107,L115,L123,L131)</f>
        <v>0</v>
      </c>
      <c r="M143" s="724"/>
      <c r="N143" s="725"/>
      <c r="O143" s="723">
        <f>SUM(O107,O115,O123,O131)</f>
        <v>0</v>
      </c>
      <c r="P143" s="724"/>
      <c r="Q143" s="725"/>
      <c r="R143" s="723">
        <f>SUM(R107,R115,R123,R131)</f>
        <v>0</v>
      </c>
      <c r="S143" s="724"/>
      <c r="T143" s="725"/>
      <c r="U143" s="723">
        <f>SUM(U107,U115,U123,U131)</f>
        <v>0</v>
      </c>
      <c r="V143" s="724"/>
      <c r="W143" s="725"/>
      <c r="X143" s="723">
        <f>SUM(X107,X115,X123,X131)</f>
        <v>0</v>
      </c>
      <c r="Y143" s="724"/>
      <c r="Z143" s="725"/>
      <c r="AA143" s="723">
        <f>SUM(AA107,AA115,AA123,AA131)</f>
        <v>0</v>
      </c>
      <c r="AB143" s="724"/>
      <c r="AC143" s="725"/>
      <c r="AD143" s="723">
        <f>SUM(AD107,AD115,AD123,AD131)</f>
        <v>0</v>
      </c>
      <c r="AE143" s="724"/>
      <c r="AF143" s="725"/>
      <c r="AG143" s="723">
        <f>SUM(AG107,AG115,AG123,AG131)</f>
        <v>0</v>
      </c>
      <c r="AH143" s="724"/>
      <c r="AI143" s="725"/>
      <c r="AJ143" s="723">
        <f>SUM(AJ107,AJ115,AJ123,AJ131)</f>
        <v>0</v>
      </c>
      <c r="AK143" s="724"/>
      <c r="AL143" s="725"/>
      <c r="AM143" s="723">
        <f>SUM(AM107,AM115,AM123,AM131)</f>
        <v>0</v>
      </c>
      <c r="AN143" s="724"/>
      <c r="AO143" s="725"/>
      <c r="AP143" s="723">
        <f>SUM(AP107,AP115,AP123,AP131)</f>
        <v>0</v>
      </c>
      <c r="AQ143" s="724"/>
      <c r="AR143" s="725"/>
      <c r="AS143" s="192">
        <f t="shared" si="5"/>
        <v>0</v>
      </c>
      <c r="AT143" s="118"/>
      <c r="AU143" s="119"/>
      <c r="AV143" s="119"/>
      <c r="AW143" s="119"/>
      <c r="AX143" s="119"/>
      <c r="AY143" s="119"/>
      <c r="AZ143" s="119"/>
      <c r="BA143" s="119"/>
      <c r="BB143" s="119"/>
      <c r="BC143" s="119"/>
      <c r="BD143" s="119"/>
      <c r="BE143" s="119"/>
      <c r="BF143" s="121"/>
      <c r="BG143" s="115"/>
    </row>
    <row r="144" spans="1:59" ht="12">
      <c r="A144" s="115"/>
      <c r="B144" s="526"/>
      <c r="C144" s="634"/>
      <c r="D144" s="639"/>
      <c r="E144" s="639"/>
      <c r="F144" s="640"/>
      <c r="G144" s="617" t="s">
        <v>272</v>
      </c>
      <c r="H144" s="617"/>
      <c r="I144" s="720">
        <f>SUM(I108,I116,I124,I132,I137)</f>
        <v>0</v>
      </c>
      <c r="J144" s="721"/>
      <c r="K144" s="722"/>
      <c r="L144" s="720">
        <f>SUM(L108,L116,L124,L132,L137)</f>
        <v>0</v>
      </c>
      <c r="M144" s="721"/>
      <c r="N144" s="722"/>
      <c r="O144" s="720">
        <f>SUM(O108,O116,O124,O132,O137)</f>
        <v>0</v>
      </c>
      <c r="P144" s="721"/>
      <c r="Q144" s="722"/>
      <c r="R144" s="720">
        <f>SUM(R108,R116,R124,R132,R137)</f>
        <v>0</v>
      </c>
      <c r="S144" s="721"/>
      <c r="T144" s="722"/>
      <c r="U144" s="720">
        <f>SUM(U108,U116,U124,U132,U137)</f>
        <v>0</v>
      </c>
      <c r="V144" s="721"/>
      <c r="W144" s="722"/>
      <c r="X144" s="720">
        <f>SUM(X108,X116,X124,X132,X137)</f>
        <v>0</v>
      </c>
      <c r="Y144" s="721"/>
      <c r="Z144" s="722"/>
      <c r="AA144" s="720">
        <f>SUM(AA108,AA116,AA124,AA132,AA137)</f>
        <v>0</v>
      </c>
      <c r="AB144" s="721"/>
      <c r="AC144" s="722"/>
      <c r="AD144" s="720">
        <f>SUM(AD108,AD116,AD124,AD132,AD137)</f>
        <v>0</v>
      </c>
      <c r="AE144" s="721"/>
      <c r="AF144" s="722"/>
      <c r="AG144" s="720">
        <f>SUM(AG108,AG116,AG124,AG132,AG137)</f>
        <v>0</v>
      </c>
      <c r="AH144" s="721"/>
      <c r="AI144" s="722"/>
      <c r="AJ144" s="720">
        <f>SUM(AJ108,AJ116,AJ124,AJ132,AJ137)</f>
        <v>0</v>
      </c>
      <c r="AK144" s="721"/>
      <c r="AL144" s="722"/>
      <c r="AM144" s="720">
        <f>SUM(AM108,AM116,AM124,AM132,AM137)</f>
        <v>0</v>
      </c>
      <c r="AN144" s="721"/>
      <c r="AO144" s="722"/>
      <c r="AP144" s="720">
        <f>SUM(AP108,AP116,AP124,AP132,AP137)</f>
        <v>0</v>
      </c>
      <c r="AQ144" s="721"/>
      <c r="AR144" s="722"/>
      <c r="AS144" s="193">
        <f t="shared" si="5"/>
        <v>0</v>
      </c>
      <c r="AT144" s="118"/>
      <c r="AU144" s="119"/>
      <c r="AV144" s="119"/>
      <c r="AW144" s="119"/>
      <c r="AX144" s="119"/>
      <c r="AY144" s="119"/>
      <c r="AZ144" s="119"/>
      <c r="BA144" s="119"/>
      <c r="BB144" s="119"/>
      <c r="BC144" s="119"/>
      <c r="BD144" s="119"/>
      <c r="BE144" s="119"/>
      <c r="BF144" s="121"/>
      <c r="BG144" s="115"/>
    </row>
    <row r="145" spans="1:59" ht="12.75" thickBot="1">
      <c r="A145" s="115"/>
      <c r="B145" s="635"/>
      <c r="C145" s="636"/>
      <c r="D145" s="641"/>
      <c r="E145" s="641"/>
      <c r="F145" s="642"/>
      <c r="G145" s="196"/>
      <c r="H145" s="198" t="s">
        <v>226</v>
      </c>
      <c r="I145" s="723">
        <f>SUM(I109,I117,I125,I133)</f>
        <v>0</v>
      </c>
      <c r="J145" s="724"/>
      <c r="K145" s="725"/>
      <c r="L145" s="723">
        <f>SUM(L109,L117,L125,L133)</f>
        <v>0</v>
      </c>
      <c r="M145" s="724"/>
      <c r="N145" s="725"/>
      <c r="O145" s="723">
        <f>SUM(O109,O117,O125,O133)</f>
        <v>0</v>
      </c>
      <c r="P145" s="724"/>
      <c r="Q145" s="725"/>
      <c r="R145" s="723">
        <f>SUM(R109,R117,R125,R133)</f>
        <v>0</v>
      </c>
      <c r="S145" s="724"/>
      <c r="T145" s="725"/>
      <c r="U145" s="723">
        <f>SUM(U109,U117,U125,U133)</f>
        <v>0</v>
      </c>
      <c r="V145" s="724"/>
      <c r="W145" s="725"/>
      <c r="X145" s="723">
        <f>SUM(X109,X117,X125,X133)</f>
        <v>0</v>
      </c>
      <c r="Y145" s="724"/>
      <c r="Z145" s="725"/>
      <c r="AA145" s="723">
        <f>SUM(AA109,AA117,AA125,AA133)</f>
        <v>0</v>
      </c>
      <c r="AB145" s="724"/>
      <c r="AC145" s="725"/>
      <c r="AD145" s="723">
        <f>SUM(AD109,AD117,AD125,AD133)</f>
        <v>0</v>
      </c>
      <c r="AE145" s="724"/>
      <c r="AF145" s="725"/>
      <c r="AG145" s="723">
        <f>SUM(AG109,AG117,AG125,AG133)</f>
        <v>0</v>
      </c>
      <c r="AH145" s="724"/>
      <c r="AI145" s="725"/>
      <c r="AJ145" s="723">
        <f>SUM(AJ109,AJ117,AJ125,AJ133)</f>
        <v>0</v>
      </c>
      <c r="AK145" s="724"/>
      <c r="AL145" s="725"/>
      <c r="AM145" s="723">
        <f>SUM(AM109,AM117,AM125,AM133)</f>
        <v>0</v>
      </c>
      <c r="AN145" s="724"/>
      <c r="AO145" s="725"/>
      <c r="AP145" s="723">
        <f>SUM(AP109,AP117,AP125,AP133)</f>
        <v>0</v>
      </c>
      <c r="AQ145" s="724"/>
      <c r="AR145" s="725"/>
      <c r="AS145" s="195">
        <f t="shared" si="5"/>
        <v>0</v>
      </c>
      <c r="AT145" s="118"/>
      <c r="AU145" s="119"/>
      <c r="AV145" s="119"/>
      <c r="AW145" s="119"/>
      <c r="AX145" s="119"/>
      <c r="AY145" s="119"/>
      <c r="AZ145" s="119"/>
      <c r="BA145" s="119"/>
      <c r="BB145" s="119"/>
      <c r="BC145" s="119"/>
      <c r="BD145" s="119"/>
      <c r="BE145" s="119"/>
      <c r="BF145" s="121"/>
      <c r="BG145" s="115"/>
    </row>
    <row r="146" spans="1:59" ht="17.25" customHeight="1">
      <c r="A146" s="115"/>
      <c r="B146" s="618" t="s">
        <v>92</v>
      </c>
      <c r="C146" s="619"/>
      <c r="D146" s="619"/>
      <c r="E146" s="619"/>
      <c r="F146" s="619"/>
      <c r="G146" s="615" t="s">
        <v>289</v>
      </c>
      <c r="H146" s="615"/>
      <c r="I146" s="732">
        <f aca="true" t="shared" si="6" ref="I146:I153">SUM(I50,I94,I138)</f>
        <v>0</v>
      </c>
      <c r="J146" s="733"/>
      <c r="K146" s="734"/>
      <c r="L146" s="732">
        <f aca="true" t="shared" si="7" ref="L146:L153">SUM(L50,L94,L138)</f>
        <v>0</v>
      </c>
      <c r="M146" s="733"/>
      <c r="N146" s="734"/>
      <c r="O146" s="732">
        <f aca="true" t="shared" si="8" ref="O146:O153">SUM(O50,O94,O138)</f>
        <v>0</v>
      </c>
      <c r="P146" s="733"/>
      <c r="Q146" s="734"/>
      <c r="R146" s="732">
        <f aca="true" t="shared" si="9" ref="R146:R153">SUM(R50,R94,R138)</f>
        <v>0</v>
      </c>
      <c r="S146" s="733"/>
      <c r="T146" s="734"/>
      <c r="U146" s="732">
        <f aca="true" t="shared" si="10" ref="U146:U153">SUM(U50,U94,U138)</f>
        <v>0</v>
      </c>
      <c r="V146" s="733"/>
      <c r="W146" s="734"/>
      <c r="X146" s="732">
        <f aca="true" t="shared" si="11" ref="X146:X153">SUM(X50,X94,X138)</f>
        <v>0</v>
      </c>
      <c r="Y146" s="733"/>
      <c r="Z146" s="734"/>
      <c r="AA146" s="732">
        <f aca="true" t="shared" si="12" ref="AA146:AA153">SUM(AA50,AA94,AA138)</f>
        <v>0</v>
      </c>
      <c r="AB146" s="733"/>
      <c r="AC146" s="734"/>
      <c r="AD146" s="732">
        <f aca="true" t="shared" si="13" ref="AD146:AD153">SUM(AD50,AD94,AD138)</f>
        <v>0</v>
      </c>
      <c r="AE146" s="733"/>
      <c r="AF146" s="734"/>
      <c r="AG146" s="732">
        <f aca="true" t="shared" si="14" ref="AG146:AG153">SUM(AG50,AG94,AG138)</f>
        <v>0</v>
      </c>
      <c r="AH146" s="733"/>
      <c r="AI146" s="734"/>
      <c r="AJ146" s="732">
        <f aca="true" t="shared" si="15" ref="AJ146:AJ153">SUM(AJ50,AJ94,AJ138)</f>
        <v>0</v>
      </c>
      <c r="AK146" s="733"/>
      <c r="AL146" s="734"/>
      <c r="AM146" s="732">
        <f aca="true" t="shared" si="16" ref="AM146:AM153">SUM(AM50,AM94,AM138)</f>
        <v>0</v>
      </c>
      <c r="AN146" s="733"/>
      <c r="AO146" s="734"/>
      <c r="AP146" s="732">
        <f aca="true" t="shared" si="17" ref="AP146:AP153">SUM(AP50,AP94,AP138)</f>
        <v>0</v>
      </c>
      <c r="AQ146" s="733"/>
      <c r="AR146" s="734"/>
      <c r="AS146" s="187">
        <f aca="true" t="shared" si="18" ref="AS146:AS153">SUM(I146:AR146)</f>
        <v>0</v>
      </c>
      <c r="AT146" s="118"/>
      <c r="AU146" s="119"/>
      <c r="AV146" s="119"/>
      <c r="AW146" s="119"/>
      <c r="AX146" s="119"/>
      <c r="AY146" s="119"/>
      <c r="AZ146" s="119"/>
      <c r="BA146" s="119"/>
      <c r="BB146" s="119"/>
      <c r="BC146" s="119"/>
      <c r="BD146" s="119"/>
      <c r="BE146" s="119"/>
      <c r="BF146" s="121"/>
      <c r="BG146" s="115"/>
    </row>
    <row r="147" spans="1:59" ht="17.25" customHeight="1">
      <c r="A147" s="115"/>
      <c r="B147" s="620"/>
      <c r="C147" s="621"/>
      <c r="D147" s="621"/>
      <c r="E147" s="621"/>
      <c r="F147" s="621"/>
      <c r="G147" s="150"/>
      <c r="H147" s="151" t="s">
        <v>226</v>
      </c>
      <c r="I147" s="741">
        <f t="shared" si="6"/>
        <v>0</v>
      </c>
      <c r="J147" s="742"/>
      <c r="K147" s="743"/>
      <c r="L147" s="741">
        <f t="shared" si="7"/>
        <v>0</v>
      </c>
      <c r="M147" s="742"/>
      <c r="N147" s="743"/>
      <c r="O147" s="741">
        <f t="shared" si="8"/>
        <v>0</v>
      </c>
      <c r="P147" s="742"/>
      <c r="Q147" s="743"/>
      <c r="R147" s="741">
        <f t="shared" si="9"/>
        <v>0</v>
      </c>
      <c r="S147" s="742"/>
      <c r="T147" s="743"/>
      <c r="U147" s="741">
        <f t="shared" si="10"/>
        <v>0</v>
      </c>
      <c r="V147" s="742"/>
      <c r="W147" s="743"/>
      <c r="X147" s="741">
        <f t="shared" si="11"/>
        <v>0</v>
      </c>
      <c r="Y147" s="742"/>
      <c r="Z147" s="743"/>
      <c r="AA147" s="741">
        <f t="shared" si="12"/>
        <v>0</v>
      </c>
      <c r="AB147" s="742"/>
      <c r="AC147" s="743"/>
      <c r="AD147" s="741">
        <f t="shared" si="13"/>
        <v>0</v>
      </c>
      <c r="AE147" s="742"/>
      <c r="AF147" s="743"/>
      <c r="AG147" s="741">
        <f t="shared" si="14"/>
        <v>0</v>
      </c>
      <c r="AH147" s="742"/>
      <c r="AI147" s="743"/>
      <c r="AJ147" s="741">
        <f t="shared" si="15"/>
        <v>0</v>
      </c>
      <c r="AK147" s="742"/>
      <c r="AL147" s="743"/>
      <c r="AM147" s="741">
        <f t="shared" si="16"/>
        <v>0</v>
      </c>
      <c r="AN147" s="742"/>
      <c r="AO147" s="743"/>
      <c r="AP147" s="741">
        <f t="shared" si="17"/>
        <v>0</v>
      </c>
      <c r="AQ147" s="742"/>
      <c r="AR147" s="743"/>
      <c r="AS147" s="152">
        <f t="shared" si="18"/>
        <v>0</v>
      </c>
      <c r="AT147" s="118"/>
      <c r="AU147" s="119"/>
      <c r="AV147" s="119"/>
      <c r="AW147" s="119"/>
      <c r="AX147" s="119"/>
      <c r="AY147" s="119"/>
      <c r="AZ147" s="119"/>
      <c r="BA147" s="119"/>
      <c r="BB147" s="119"/>
      <c r="BC147" s="119"/>
      <c r="BD147" s="119"/>
      <c r="BE147" s="119"/>
      <c r="BF147" s="121"/>
      <c r="BG147" s="115"/>
    </row>
    <row r="148" spans="1:59" ht="17.25" customHeight="1">
      <c r="A148" s="115"/>
      <c r="B148" s="620"/>
      <c r="C148" s="621"/>
      <c r="D148" s="621"/>
      <c r="E148" s="621"/>
      <c r="F148" s="621"/>
      <c r="G148" s="624" t="s">
        <v>270</v>
      </c>
      <c r="H148" s="625"/>
      <c r="I148" s="738">
        <f t="shared" si="6"/>
        <v>0</v>
      </c>
      <c r="J148" s="739"/>
      <c r="K148" s="740"/>
      <c r="L148" s="738">
        <f t="shared" si="7"/>
        <v>0</v>
      </c>
      <c r="M148" s="739"/>
      <c r="N148" s="740"/>
      <c r="O148" s="738">
        <f t="shared" si="8"/>
        <v>0</v>
      </c>
      <c r="P148" s="739"/>
      <c r="Q148" s="740"/>
      <c r="R148" s="738">
        <f t="shared" si="9"/>
        <v>0</v>
      </c>
      <c r="S148" s="739"/>
      <c r="T148" s="740"/>
      <c r="U148" s="738">
        <f t="shared" si="10"/>
        <v>0</v>
      </c>
      <c r="V148" s="739"/>
      <c r="W148" s="740"/>
      <c r="X148" s="738">
        <f t="shared" si="11"/>
        <v>0</v>
      </c>
      <c r="Y148" s="739"/>
      <c r="Z148" s="740"/>
      <c r="AA148" s="738">
        <f t="shared" si="12"/>
        <v>0</v>
      </c>
      <c r="AB148" s="739"/>
      <c r="AC148" s="740"/>
      <c r="AD148" s="738">
        <f t="shared" si="13"/>
        <v>0</v>
      </c>
      <c r="AE148" s="739"/>
      <c r="AF148" s="740"/>
      <c r="AG148" s="738">
        <f t="shared" si="14"/>
        <v>0</v>
      </c>
      <c r="AH148" s="739"/>
      <c r="AI148" s="740"/>
      <c r="AJ148" s="738">
        <f t="shared" si="15"/>
        <v>0</v>
      </c>
      <c r="AK148" s="739"/>
      <c r="AL148" s="740"/>
      <c r="AM148" s="738">
        <f t="shared" si="16"/>
        <v>0</v>
      </c>
      <c r="AN148" s="739"/>
      <c r="AO148" s="740"/>
      <c r="AP148" s="738">
        <f t="shared" si="17"/>
        <v>0</v>
      </c>
      <c r="AQ148" s="739"/>
      <c r="AR148" s="740"/>
      <c r="AS148" s="184">
        <f>SUM(I148:AR148)</f>
        <v>0</v>
      </c>
      <c r="AT148" s="118"/>
      <c r="AU148" s="119"/>
      <c r="AV148" s="119"/>
      <c r="AW148" s="119"/>
      <c r="AX148" s="119"/>
      <c r="AY148" s="119"/>
      <c r="AZ148" s="119"/>
      <c r="BA148" s="119"/>
      <c r="BB148" s="119"/>
      <c r="BC148" s="119"/>
      <c r="BD148" s="119"/>
      <c r="BE148" s="119"/>
      <c r="BF148" s="121"/>
      <c r="BG148" s="115"/>
    </row>
    <row r="149" spans="1:59" ht="17.25" customHeight="1">
      <c r="A149" s="115"/>
      <c r="B149" s="620"/>
      <c r="C149" s="621"/>
      <c r="D149" s="621"/>
      <c r="E149" s="621"/>
      <c r="F149" s="621"/>
      <c r="G149" s="150"/>
      <c r="H149" s="151" t="s">
        <v>226</v>
      </c>
      <c r="I149" s="741">
        <f t="shared" si="6"/>
        <v>0</v>
      </c>
      <c r="J149" s="742"/>
      <c r="K149" s="743"/>
      <c r="L149" s="741">
        <f t="shared" si="7"/>
        <v>0</v>
      </c>
      <c r="M149" s="742"/>
      <c r="N149" s="743"/>
      <c r="O149" s="741">
        <f t="shared" si="8"/>
        <v>0</v>
      </c>
      <c r="P149" s="742"/>
      <c r="Q149" s="743"/>
      <c r="R149" s="741">
        <f t="shared" si="9"/>
        <v>0</v>
      </c>
      <c r="S149" s="742"/>
      <c r="T149" s="743"/>
      <c r="U149" s="741">
        <f t="shared" si="10"/>
        <v>0</v>
      </c>
      <c r="V149" s="742"/>
      <c r="W149" s="743"/>
      <c r="X149" s="741">
        <f t="shared" si="11"/>
        <v>0</v>
      </c>
      <c r="Y149" s="742"/>
      <c r="Z149" s="743"/>
      <c r="AA149" s="741">
        <f t="shared" si="12"/>
        <v>0</v>
      </c>
      <c r="AB149" s="742"/>
      <c r="AC149" s="743"/>
      <c r="AD149" s="741">
        <f t="shared" si="13"/>
        <v>0</v>
      </c>
      <c r="AE149" s="742"/>
      <c r="AF149" s="743"/>
      <c r="AG149" s="741">
        <f t="shared" si="14"/>
        <v>0</v>
      </c>
      <c r="AH149" s="742"/>
      <c r="AI149" s="743"/>
      <c r="AJ149" s="741">
        <f t="shared" si="15"/>
        <v>0</v>
      </c>
      <c r="AK149" s="742"/>
      <c r="AL149" s="743"/>
      <c r="AM149" s="741">
        <f t="shared" si="16"/>
        <v>0</v>
      </c>
      <c r="AN149" s="742"/>
      <c r="AO149" s="743"/>
      <c r="AP149" s="741">
        <f t="shared" si="17"/>
        <v>0</v>
      </c>
      <c r="AQ149" s="742"/>
      <c r="AR149" s="743"/>
      <c r="AS149" s="152">
        <f>SUM(I149:AR149)</f>
        <v>0</v>
      </c>
      <c r="AT149" s="118"/>
      <c r="AU149" s="119"/>
      <c r="AV149" s="119"/>
      <c r="AW149" s="119"/>
      <c r="AX149" s="119"/>
      <c r="AY149" s="119"/>
      <c r="AZ149" s="119"/>
      <c r="BA149" s="119"/>
      <c r="BB149" s="119"/>
      <c r="BC149" s="119"/>
      <c r="BD149" s="119"/>
      <c r="BE149" s="119"/>
      <c r="BF149" s="121"/>
      <c r="BG149" s="115"/>
    </row>
    <row r="150" spans="1:59" ht="17.25" customHeight="1">
      <c r="A150" s="115"/>
      <c r="B150" s="620"/>
      <c r="C150" s="621"/>
      <c r="D150" s="621"/>
      <c r="E150" s="621"/>
      <c r="F150" s="621"/>
      <c r="G150" s="624" t="s">
        <v>271</v>
      </c>
      <c r="H150" s="625"/>
      <c r="I150" s="738">
        <f t="shared" si="6"/>
        <v>0</v>
      </c>
      <c r="J150" s="739"/>
      <c r="K150" s="740"/>
      <c r="L150" s="738">
        <f t="shared" si="7"/>
        <v>0</v>
      </c>
      <c r="M150" s="739"/>
      <c r="N150" s="740"/>
      <c r="O150" s="738">
        <f t="shared" si="8"/>
        <v>0</v>
      </c>
      <c r="P150" s="739"/>
      <c r="Q150" s="740"/>
      <c r="R150" s="738">
        <f t="shared" si="9"/>
        <v>0</v>
      </c>
      <c r="S150" s="739"/>
      <c r="T150" s="740"/>
      <c r="U150" s="738">
        <f t="shared" si="10"/>
        <v>0</v>
      </c>
      <c r="V150" s="739"/>
      <c r="W150" s="740"/>
      <c r="X150" s="738">
        <f t="shared" si="11"/>
        <v>0</v>
      </c>
      <c r="Y150" s="739"/>
      <c r="Z150" s="740"/>
      <c r="AA150" s="738">
        <f t="shared" si="12"/>
        <v>0</v>
      </c>
      <c r="AB150" s="739"/>
      <c r="AC150" s="740"/>
      <c r="AD150" s="738">
        <f t="shared" si="13"/>
        <v>0</v>
      </c>
      <c r="AE150" s="739"/>
      <c r="AF150" s="740"/>
      <c r="AG150" s="738">
        <f t="shared" si="14"/>
        <v>0</v>
      </c>
      <c r="AH150" s="739"/>
      <c r="AI150" s="740"/>
      <c r="AJ150" s="738">
        <f t="shared" si="15"/>
        <v>0</v>
      </c>
      <c r="AK150" s="739"/>
      <c r="AL150" s="740"/>
      <c r="AM150" s="738">
        <f t="shared" si="16"/>
        <v>0</v>
      </c>
      <c r="AN150" s="739"/>
      <c r="AO150" s="740"/>
      <c r="AP150" s="738">
        <f t="shared" si="17"/>
        <v>0</v>
      </c>
      <c r="AQ150" s="739"/>
      <c r="AR150" s="740"/>
      <c r="AS150" s="184">
        <f t="shared" si="18"/>
        <v>0</v>
      </c>
      <c r="AT150" s="118"/>
      <c r="AU150" s="119"/>
      <c r="AV150" s="119"/>
      <c r="AW150" s="119"/>
      <c r="AX150" s="119"/>
      <c r="AY150" s="119"/>
      <c r="AZ150" s="119"/>
      <c r="BA150" s="119"/>
      <c r="BB150" s="119"/>
      <c r="BC150" s="119"/>
      <c r="BD150" s="119"/>
      <c r="BE150" s="119"/>
      <c r="BF150" s="121"/>
      <c r="BG150" s="115"/>
    </row>
    <row r="151" spans="1:59" ht="17.25" customHeight="1">
      <c r="A151" s="115"/>
      <c r="B151" s="620"/>
      <c r="C151" s="621"/>
      <c r="D151" s="621"/>
      <c r="E151" s="621"/>
      <c r="F151" s="621"/>
      <c r="G151" s="150"/>
      <c r="H151" s="151" t="s">
        <v>226</v>
      </c>
      <c r="I151" s="741">
        <f t="shared" si="6"/>
        <v>0</v>
      </c>
      <c r="J151" s="742"/>
      <c r="K151" s="743"/>
      <c r="L151" s="741">
        <f t="shared" si="7"/>
        <v>0</v>
      </c>
      <c r="M151" s="742"/>
      <c r="N151" s="743"/>
      <c r="O151" s="741">
        <f t="shared" si="8"/>
        <v>0</v>
      </c>
      <c r="P151" s="742"/>
      <c r="Q151" s="743"/>
      <c r="R151" s="741">
        <f t="shared" si="9"/>
        <v>0</v>
      </c>
      <c r="S151" s="742"/>
      <c r="T151" s="743"/>
      <c r="U151" s="741">
        <f t="shared" si="10"/>
        <v>0</v>
      </c>
      <c r="V151" s="742"/>
      <c r="W151" s="743"/>
      <c r="X151" s="741">
        <f t="shared" si="11"/>
        <v>0</v>
      </c>
      <c r="Y151" s="742"/>
      <c r="Z151" s="743"/>
      <c r="AA151" s="741">
        <f t="shared" si="12"/>
        <v>0</v>
      </c>
      <c r="AB151" s="742"/>
      <c r="AC151" s="743"/>
      <c r="AD151" s="741">
        <f t="shared" si="13"/>
        <v>0</v>
      </c>
      <c r="AE151" s="742"/>
      <c r="AF151" s="743"/>
      <c r="AG151" s="741">
        <f t="shared" si="14"/>
        <v>0</v>
      </c>
      <c r="AH151" s="742"/>
      <c r="AI151" s="743"/>
      <c r="AJ151" s="741">
        <f t="shared" si="15"/>
        <v>0</v>
      </c>
      <c r="AK151" s="742"/>
      <c r="AL151" s="743"/>
      <c r="AM151" s="741">
        <f t="shared" si="16"/>
        <v>0</v>
      </c>
      <c r="AN151" s="742"/>
      <c r="AO151" s="743"/>
      <c r="AP151" s="741">
        <f t="shared" si="17"/>
        <v>0</v>
      </c>
      <c r="AQ151" s="742"/>
      <c r="AR151" s="743"/>
      <c r="AS151" s="152">
        <f t="shared" si="18"/>
        <v>0</v>
      </c>
      <c r="AT151" s="118"/>
      <c r="AU151" s="119"/>
      <c r="AV151" s="119"/>
      <c r="AW151" s="119"/>
      <c r="AX151" s="119"/>
      <c r="AY151" s="119"/>
      <c r="AZ151" s="119"/>
      <c r="BA151" s="119"/>
      <c r="BB151" s="119"/>
      <c r="BC151" s="119"/>
      <c r="BD151" s="119"/>
      <c r="BE151" s="119"/>
      <c r="BF151" s="121"/>
      <c r="BG151" s="115"/>
    </row>
    <row r="152" spans="1:59" ht="17.25" customHeight="1">
      <c r="A152" s="115"/>
      <c r="B152" s="620"/>
      <c r="C152" s="621"/>
      <c r="D152" s="621"/>
      <c r="E152" s="621"/>
      <c r="F152" s="621"/>
      <c r="G152" s="624" t="s">
        <v>272</v>
      </c>
      <c r="H152" s="625"/>
      <c r="I152" s="738">
        <f t="shared" si="6"/>
        <v>0</v>
      </c>
      <c r="J152" s="739"/>
      <c r="K152" s="740"/>
      <c r="L152" s="738">
        <f t="shared" si="7"/>
        <v>0</v>
      </c>
      <c r="M152" s="739"/>
      <c r="N152" s="740"/>
      <c r="O152" s="738">
        <f t="shared" si="8"/>
        <v>0</v>
      </c>
      <c r="P152" s="739"/>
      <c r="Q152" s="740"/>
      <c r="R152" s="738">
        <f t="shared" si="9"/>
        <v>0</v>
      </c>
      <c r="S152" s="739"/>
      <c r="T152" s="740"/>
      <c r="U152" s="738">
        <f t="shared" si="10"/>
        <v>0</v>
      </c>
      <c r="V152" s="739"/>
      <c r="W152" s="740"/>
      <c r="X152" s="738">
        <f t="shared" si="11"/>
        <v>0</v>
      </c>
      <c r="Y152" s="739"/>
      <c r="Z152" s="740"/>
      <c r="AA152" s="738">
        <f t="shared" si="12"/>
        <v>0</v>
      </c>
      <c r="AB152" s="739"/>
      <c r="AC152" s="740"/>
      <c r="AD152" s="738">
        <f t="shared" si="13"/>
        <v>0</v>
      </c>
      <c r="AE152" s="739"/>
      <c r="AF152" s="740"/>
      <c r="AG152" s="738">
        <f t="shared" si="14"/>
        <v>0</v>
      </c>
      <c r="AH152" s="739"/>
      <c r="AI152" s="740"/>
      <c r="AJ152" s="738">
        <f t="shared" si="15"/>
        <v>0</v>
      </c>
      <c r="AK152" s="739"/>
      <c r="AL152" s="740"/>
      <c r="AM152" s="738">
        <f t="shared" si="16"/>
        <v>0</v>
      </c>
      <c r="AN152" s="739"/>
      <c r="AO152" s="740"/>
      <c r="AP152" s="738">
        <f t="shared" si="17"/>
        <v>0</v>
      </c>
      <c r="AQ152" s="739"/>
      <c r="AR152" s="740"/>
      <c r="AS152" s="184">
        <f t="shared" si="18"/>
        <v>0</v>
      </c>
      <c r="AT152" s="118"/>
      <c r="AU152" s="119"/>
      <c r="AV152" s="119"/>
      <c r="AW152" s="119"/>
      <c r="AX152" s="119"/>
      <c r="AY152" s="119"/>
      <c r="AZ152" s="119"/>
      <c r="BA152" s="119"/>
      <c r="BB152" s="119"/>
      <c r="BC152" s="119"/>
      <c r="BD152" s="119"/>
      <c r="BE152" s="119"/>
      <c r="BF152" s="121"/>
      <c r="BG152" s="115"/>
    </row>
    <row r="153" spans="1:59" ht="17.25" customHeight="1" thickBot="1">
      <c r="A153" s="115"/>
      <c r="B153" s="622"/>
      <c r="C153" s="623"/>
      <c r="D153" s="623"/>
      <c r="E153" s="623"/>
      <c r="F153" s="623"/>
      <c r="G153" s="188"/>
      <c r="H153" s="189" t="s">
        <v>226</v>
      </c>
      <c r="I153" s="735">
        <f t="shared" si="6"/>
        <v>0</v>
      </c>
      <c r="J153" s="736"/>
      <c r="K153" s="737"/>
      <c r="L153" s="735">
        <f t="shared" si="7"/>
        <v>0</v>
      </c>
      <c r="M153" s="736"/>
      <c r="N153" s="737"/>
      <c r="O153" s="735">
        <f t="shared" si="8"/>
        <v>0</v>
      </c>
      <c r="P153" s="736"/>
      <c r="Q153" s="737"/>
      <c r="R153" s="735">
        <f t="shared" si="9"/>
        <v>0</v>
      </c>
      <c r="S153" s="736"/>
      <c r="T153" s="737"/>
      <c r="U153" s="735">
        <f t="shared" si="10"/>
        <v>0</v>
      </c>
      <c r="V153" s="736"/>
      <c r="W153" s="737"/>
      <c r="X153" s="735">
        <f t="shared" si="11"/>
        <v>0</v>
      </c>
      <c r="Y153" s="736"/>
      <c r="Z153" s="737"/>
      <c r="AA153" s="735">
        <f t="shared" si="12"/>
        <v>0</v>
      </c>
      <c r="AB153" s="736"/>
      <c r="AC153" s="737"/>
      <c r="AD153" s="735">
        <f t="shared" si="13"/>
        <v>0</v>
      </c>
      <c r="AE153" s="736"/>
      <c r="AF153" s="737"/>
      <c r="AG153" s="735">
        <f t="shared" si="14"/>
        <v>0</v>
      </c>
      <c r="AH153" s="736"/>
      <c r="AI153" s="737"/>
      <c r="AJ153" s="735">
        <f t="shared" si="15"/>
        <v>0</v>
      </c>
      <c r="AK153" s="736"/>
      <c r="AL153" s="737"/>
      <c r="AM153" s="735">
        <f t="shared" si="16"/>
        <v>0</v>
      </c>
      <c r="AN153" s="736"/>
      <c r="AO153" s="737"/>
      <c r="AP153" s="735">
        <f t="shared" si="17"/>
        <v>0</v>
      </c>
      <c r="AQ153" s="736"/>
      <c r="AR153" s="737"/>
      <c r="AS153" s="190">
        <f t="shared" si="18"/>
        <v>0</v>
      </c>
      <c r="AT153" s="118"/>
      <c r="AU153" s="119"/>
      <c r="AV153" s="119"/>
      <c r="AW153" s="119"/>
      <c r="AX153" s="119"/>
      <c r="AY153" s="119"/>
      <c r="AZ153" s="119"/>
      <c r="BA153" s="119"/>
      <c r="BB153" s="119"/>
      <c r="BC153" s="119"/>
      <c r="BD153" s="119"/>
      <c r="BE153" s="119"/>
      <c r="BF153" s="121"/>
      <c r="BG153" s="115"/>
    </row>
    <row r="154" spans="1:59" s="157" customFormat="1" ht="7.5" customHeight="1">
      <c r="A154" s="153"/>
      <c r="B154" s="154"/>
      <c r="C154" s="154"/>
      <c r="D154" s="154"/>
      <c r="E154" s="154"/>
      <c r="F154" s="154"/>
      <c r="G154" s="154"/>
      <c r="H154" s="154"/>
      <c r="I154" s="142"/>
      <c r="J154" s="142"/>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42"/>
      <c r="AU154" s="153"/>
      <c r="AV154" s="153"/>
      <c r="AW154" s="153"/>
      <c r="AX154" s="153"/>
      <c r="AY154" s="153"/>
      <c r="AZ154" s="153"/>
      <c r="BA154" s="153"/>
      <c r="BB154" s="153"/>
      <c r="BC154" s="153"/>
      <c r="BD154" s="153"/>
      <c r="BE154" s="153"/>
      <c r="BF154" s="156"/>
      <c r="BG154" s="153"/>
    </row>
    <row r="155" spans="1:59" ht="24" customHeight="1">
      <c r="A155" s="115"/>
      <c r="B155" s="597" t="s">
        <v>292</v>
      </c>
      <c r="C155" s="598"/>
      <c r="D155" s="598"/>
      <c r="E155" s="598"/>
      <c r="F155" s="598"/>
      <c r="G155" s="598"/>
      <c r="H155" s="267">
        <f>SUM(H156:H158)</f>
        <v>0</v>
      </c>
      <c r="I155" s="201"/>
      <c r="J155" s="106"/>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119"/>
      <c r="AI155" s="119"/>
      <c r="AJ155" s="119"/>
      <c r="AK155" s="119"/>
      <c r="AL155" s="119"/>
      <c r="AM155" s="119"/>
      <c r="AN155" s="119"/>
      <c r="AO155" s="119"/>
      <c r="AP155" s="119"/>
      <c r="AQ155" s="119"/>
      <c r="AR155" s="119"/>
      <c r="AS155" s="158"/>
      <c r="AT155" s="159"/>
      <c r="AU155" s="119"/>
      <c r="AV155" s="119"/>
      <c r="AW155" s="119"/>
      <c r="AX155" s="119"/>
      <c r="AY155" s="119"/>
      <c r="AZ155" s="119"/>
      <c r="BA155" s="119"/>
      <c r="BB155" s="119"/>
      <c r="BC155" s="119"/>
      <c r="BD155" s="119"/>
      <c r="BE155" s="119"/>
      <c r="BF155" s="121"/>
      <c r="BG155" s="115"/>
    </row>
    <row r="156" spans="1:59" ht="24" customHeight="1">
      <c r="A156" s="115"/>
      <c r="B156" s="744" t="s">
        <v>293</v>
      </c>
      <c r="C156" s="745"/>
      <c r="D156" s="745"/>
      <c r="E156" s="745"/>
      <c r="F156" s="745"/>
      <c r="G156" s="745"/>
      <c r="H156" s="268">
        <f>'(4枚目)'!I182</f>
        <v>0</v>
      </c>
      <c r="I156" s="201"/>
      <c r="J156" s="533" t="s">
        <v>315</v>
      </c>
      <c r="K156" s="533"/>
      <c r="L156" s="533"/>
      <c r="M156" s="533"/>
      <c r="N156" s="533"/>
      <c r="O156" s="533"/>
      <c r="P156" s="533"/>
      <c r="Q156" s="533"/>
      <c r="R156" s="533"/>
      <c r="S156" s="533"/>
      <c r="T156" s="533"/>
      <c r="U156" s="533"/>
      <c r="V156" s="533"/>
      <c r="W156" s="533"/>
      <c r="X156" s="533"/>
      <c r="Y156" s="533"/>
      <c r="Z156" s="533"/>
      <c r="AA156" s="533"/>
      <c r="AB156" s="533"/>
      <c r="AC156" s="533"/>
      <c r="AD156" s="533"/>
      <c r="AE156" s="533"/>
      <c r="AF156" s="533"/>
      <c r="AG156" s="533"/>
      <c r="AH156" s="533"/>
      <c r="AI156" s="533"/>
      <c r="AJ156" s="533"/>
      <c r="AK156" s="533"/>
      <c r="AL156" s="533"/>
      <c r="AM156" s="533"/>
      <c r="AN156" s="119"/>
      <c r="AO156" s="119"/>
      <c r="AP156" s="119"/>
      <c r="AQ156" s="119"/>
      <c r="AR156" s="119"/>
      <c r="AS156" s="158"/>
      <c r="AT156" s="159"/>
      <c r="AU156" s="119"/>
      <c r="AV156" s="119"/>
      <c r="AW156" s="119"/>
      <c r="AX156" s="119"/>
      <c r="AY156" s="119"/>
      <c r="AZ156" s="119"/>
      <c r="BA156" s="119"/>
      <c r="BB156" s="119"/>
      <c r="BC156" s="119"/>
      <c r="BD156" s="119"/>
      <c r="BE156" s="119"/>
      <c r="BF156" s="121"/>
      <c r="BG156" s="115"/>
    </row>
    <row r="157" spans="1:59" ht="24" customHeight="1">
      <c r="A157" s="115"/>
      <c r="B157" s="746" t="s">
        <v>294</v>
      </c>
      <c r="C157" s="747"/>
      <c r="D157" s="747"/>
      <c r="E157" s="747"/>
      <c r="F157" s="747"/>
      <c r="G157" s="747"/>
      <c r="H157" s="269">
        <f>'(4枚目)'!J182</f>
        <v>0</v>
      </c>
      <c r="I157" s="201"/>
      <c r="J157" s="533"/>
      <c r="K157" s="533"/>
      <c r="L157" s="533"/>
      <c r="M157" s="533"/>
      <c r="N157" s="533"/>
      <c r="O157" s="533"/>
      <c r="P157" s="533"/>
      <c r="Q157" s="533"/>
      <c r="R157" s="533"/>
      <c r="S157" s="533"/>
      <c r="T157" s="533"/>
      <c r="U157" s="533"/>
      <c r="V157" s="533"/>
      <c r="W157" s="533"/>
      <c r="X157" s="533"/>
      <c r="Y157" s="533"/>
      <c r="Z157" s="533"/>
      <c r="AA157" s="533"/>
      <c r="AB157" s="533"/>
      <c r="AC157" s="533"/>
      <c r="AD157" s="533"/>
      <c r="AE157" s="533"/>
      <c r="AF157" s="533"/>
      <c r="AG157" s="533"/>
      <c r="AH157" s="533"/>
      <c r="AI157" s="533"/>
      <c r="AJ157" s="533"/>
      <c r="AK157" s="533"/>
      <c r="AL157" s="533"/>
      <c r="AM157" s="533"/>
      <c r="AN157" s="119"/>
      <c r="AO157" s="119"/>
      <c r="AP157" s="119"/>
      <c r="AQ157" s="119"/>
      <c r="AR157" s="119"/>
      <c r="AS157" s="158"/>
      <c r="AT157" s="159"/>
      <c r="AU157" s="119"/>
      <c r="AV157" s="119"/>
      <c r="AW157" s="119"/>
      <c r="AX157" s="119"/>
      <c r="AY157" s="119"/>
      <c r="AZ157" s="119"/>
      <c r="BA157" s="119"/>
      <c r="BB157" s="119"/>
      <c r="BC157" s="119"/>
      <c r="BD157" s="119"/>
      <c r="BE157" s="119"/>
      <c r="BF157" s="121"/>
      <c r="BG157" s="115"/>
    </row>
    <row r="158" spans="1:59" ht="24" customHeight="1">
      <c r="A158" s="115"/>
      <c r="B158" s="748" t="s">
        <v>295</v>
      </c>
      <c r="C158" s="749"/>
      <c r="D158" s="749"/>
      <c r="E158" s="749"/>
      <c r="F158" s="749"/>
      <c r="G158" s="749"/>
      <c r="H158" s="270">
        <f>'(4枚目)'!K182</f>
        <v>0</v>
      </c>
      <c r="I158" s="201"/>
      <c r="J158" s="533"/>
      <c r="K158" s="533"/>
      <c r="L158" s="533"/>
      <c r="M158" s="533"/>
      <c r="N158" s="533"/>
      <c r="O158" s="533"/>
      <c r="P158" s="533"/>
      <c r="Q158" s="533"/>
      <c r="R158" s="533"/>
      <c r="S158" s="533"/>
      <c r="T158" s="533"/>
      <c r="U158" s="533"/>
      <c r="V158" s="533"/>
      <c r="W158" s="533"/>
      <c r="X158" s="533"/>
      <c r="Y158" s="533"/>
      <c r="Z158" s="533"/>
      <c r="AA158" s="533"/>
      <c r="AB158" s="533"/>
      <c r="AC158" s="533"/>
      <c r="AD158" s="533"/>
      <c r="AE158" s="533"/>
      <c r="AF158" s="533"/>
      <c r="AG158" s="533"/>
      <c r="AH158" s="533"/>
      <c r="AI158" s="533"/>
      <c r="AJ158" s="533"/>
      <c r="AK158" s="533"/>
      <c r="AL158" s="533"/>
      <c r="AM158" s="533"/>
      <c r="AN158" s="119"/>
      <c r="AO158" s="119"/>
      <c r="AP158" s="119"/>
      <c r="AQ158" s="119"/>
      <c r="AR158" s="119"/>
      <c r="AS158" s="158"/>
      <c r="AT158" s="159"/>
      <c r="AU158" s="119"/>
      <c r="AV158" s="119"/>
      <c r="AW158" s="119"/>
      <c r="AX158" s="119"/>
      <c r="AY158" s="119"/>
      <c r="AZ158" s="119"/>
      <c r="BA158" s="119"/>
      <c r="BB158" s="119"/>
      <c r="BC158" s="119"/>
      <c r="BD158" s="119"/>
      <c r="BE158" s="119"/>
      <c r="BF158" s="121"/>
      <c r="BG158" s="115"/>
    </row>
    <row r="159" spans="4:45" ht="11.25" customHeight="1">
      <c r="D159" s="160"/>
      <c r="E159" s="160"/>
      <c r="F159" s="160"/>
      <c r="G159" s="160"/>
      <c r="H159" s="160"/>
      <c r="I159" s="160"/>
      <c r="J159" s="230"/>
      <c r="K159" s="230"/>
      <c r="L159" s="230"/>
      <c r="M159" s="230"/>
      <c r="N159" s="230"/>
      <c r="O159" s="230"/>
      <c r="P159" s="230"/>
      <c r="Q159" s="230"/>
      <c r="R159" s="230"/>
      <c r="S159" s="230"/>
      <c r="T159" s="230"/>
      <c r="U159" s="230"/>
      <c r="V159" s="230"/>
      <c r="W159" s="230"/>
      <c r="X159" s="230"/>
      <c r="Y159" s="230"/>
      <c r="Z159" s="230"/>
      <c r="AA159" s="230"/>
      <c r="AB159" s="230"/>
      <c r="AD159" s="180"/>
      <c r="AE159" s="180"/>
      <c r="AF159" s="160"/>
      <c r="AG159" s="160"/>
      <c r="AH159" s="160"/>
      <c r="AI159" s="160"/>
      <c r="AJ159" s="160"/>
      <c r="AK159" s="160"/>
      <c r="AL159" s="160"/>
      <c r="AM159" s="160"/>
      <c r="AN159" s="160"/>
      <c r="AO159" s="160"/>
      <c r="AP159" s="160"/>
      <c r="AQ159" s="160"/>
      <c r="AR159" s="160"/>
      <c r="AS159" s="160"/>
    </row>
    <row r="160" spans="1:46" ht="5.25" customHeight="1">
      <c r="A160" s="136"/>
      <c r="B160" s="136"/>
      <c r="C160" s="136"/>
      <c r="D160" s="136"/>
      <c r="E160" s="136"/>
      <c r="F160" s="136"/>
      <c r="G160" s="136"/>
      <c r="H160" s="137"/>
      <c r="I160" s="137"/>
      <c r="J160" s="137"/>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9"/>
      <c r="AS160" s="138"/>
      <c r="AT160" s="138"/>
    </row>
    <row r="161" spans="1:45" ht="19.5" customHeight="1">
      <c r="A161" s="115"/>
      <c r="B161" s="116" t="s">
        <v>234</v>
      </c>
      <c r="C161" s="115"/>
      <c r="E161" s="117"/>
      <c r="F161" s="140"/>
      <c r="G161" s="117"/>
      <c r="H161" s="118"/>
      <c r="I161" s="118"/>
      <c r="J161" s="118"/>
      <c r="K161" s="119"/>
      <c r="L161" s="119"/>
      <c r="M161" s="119"/>
      <c r="N161" s="119"/>
      <c r="O161" s="119"/>
      <c r="P161" s="119"/>
      <c r="Q161" s="141"/>
      <c r="R161" s="141"/>
      <c r="S161" s="141"/>
      <c r="T161" s="612"/>
      <c r="U161" s="612"/>
      <c r="V161" s="612"/>
      <c r="W161" s="612"/>
      <c r="X161" s="612"/>
      <c r="Y161" s="612"/>
      <c r="Z161" s="612"/>
      <c r="AA161" s="612"/>
      <c r="AB161" s="612"/>
      <c r="AC161" s="612"/>
      <c r="AD161" s="142"/>
      <c r="AE161" s="142"/>
      <c r="AF161" s="119"/>
      <c r="AG161" s="119"/>
      <c r="AH161" s="119"/>
      <c r="AI161" s="119"/>
      <c r="AJ161" s="119"/>
      <c r="AK161" s="119"/>
      <c r="AL161" s="119"/>
      <c r="AM161" s="119"/>
      <c r="AN161" s="119"/>
      <c r="AO161" s="119"/>
      <c r="AP161" s="119"/>
      <c r="AQ161" s="119"/>
      <c r="AR161" s="121"/>
      <c r="AS161" s="122" t="s">
        <v>235</v>
      </c>
    </row>
    <row r="162" spans="1:45" ht="16.5" customHeight="1">
      <c r="A162" s="115"/>
      <c r="B162" s="143" t="s">
        <v>174</v>
      </c>
      <c r="C162" s="562" t="s">
        <v>236</v>
      </c>
      <c r="D162" s="563"/>
      <c r="E162" s="563"/>
      <c r="F162" s="563"/>
      <c r="G162" s="215" t="s">
        <v>288</v>
      </c>
      <c r="H162" s="210">
        <f>I12</f>
        <v>0</v>
      </c>
      <c r="I162" s="564">
        <f>L12</f>
      </c>
      <c r="J162" s="568"/>
      <c r="K162" s="565"/>
      <c r="L162" s="564">
        <f>O12</f>
      </c>
      <c r="M162" s="568"/>
      <c r="N162" s="565"/>
      <c r="O162" s="564">
        <f>R12</f>
      </c>
      <c r="P162" s="568"/>
      <c r="Q162" s="565"/>
      <c r="R162" s="564">
        <f>U12</f>
      </c>
      <c r="S162" s="568"/>
      <c r="T162" s="565"/>
      <c r="U162" s="564">
        <f>X12</f>
      </c>
      <c r="V162" s="568"/>
      <c r="W162" s="565"/>
      <c r="X162" s="564">
        <f>AA12</f>
      </c>
      <c r="Y162" s="568"/>
      <c r="Z162" s="565"/>
      <c r="AA162" s="564">
        <f>AD12</f>
      </c>
      <c r="AB162" s="568"/>
      <c r="AC162" s="565"/>
      <c r="AD162" s="564">
        <f>AG12</f>
      </c>
      <c r="AE162" s="568"/>
      <c r="AF162" s="565"/>
      <c r="AG162" s="564">
        <f>AJ12</f>
      </c>
      <c r="AH162" s="568"/>
      <c r="AI162" s="565"/>
      <c r="AJ162" s="564">
        <f>AM12</f>
      </c>
      <c r="AK162" s="568"/>
      <c r="AL162" s="565"/>
      <c r="AM162" s="564">
        <f>AP12</f>
      </c>
      <c r="AN162" s="568"/>
      <c r="AO162" s="565"/>
      <c r="AP162" s="597" t="s">
        <v>283</v>
      </c>
      <c r="AQ162" s="598"/>
      <c r="AR162" s="599"/>
      <c r="AS162" s="162" t="s">
        <v>284</v>
      </c>
    </row>
    <row r="163" spans="2:45" ht="18" customHeight="1">
      <c r="B163" s="600" t="s">
        <v>11</v>
      </c>
      <c r="C163" s="603">
        <f>IF(B15="","",B15)</f>
      </c>
      <c r="D163" s="604"/>
      <c r="E163" s="604"/>
      <c r="F163" s="605"/>
      <c r="G163" s="216" t="s">
        <v>285</v>
      </c>
      <c r="H163" s="222"/>
      <c r="I163" s="576"/>
      <c r="J163" s="577"/>
      <c r="K163" s="578"/>
      <c r="L163" s="576"/>
      <c r="M163" s="577"/>
      <c r="N163" s="578"/>
      <c r="O163" s="576"/>
      <c r="P163" s="577"/>
      <c r="Q163" s="578"/>
      <c r="R163" s="576"/>
      <c r="S163" s="577"/>
      <c r="T163" s="578"/>
      <c r="U163" s="559"/>
      <c r="V163" s="559"/>
      <c r="W163" s="559"/>
      <c r="X163" s="559"/>
      <c r="Y163" s="559"/>
      <c r="Z163" s="559"/>
      <c r="AA163" s="559"/>
      <c r="AB163" s="559"/>
      <c r="AC163" s="559"/>
      <c r="AD163" s="559"/>
      <c r="AE163" s="559"/>
      <c r="AF163" s="559"/>
      <c r="AG163" s="559"/>
      <c r="AH163" s="559"/>
      <c r="AI163" s="559"/>
      <c r="AJ163" s="559"/>
      <c r="AK163" s="559"/>
      <c r="AL163" s="559"/>
      <c r="AM163" s="559"/>
      <c r="AN163" s="559"/>
      <c r="AO163" s="559"/>
      <c r="AP163" s="594">
        <f>SUM(F163:AO163)</f>
        <v>0</v>
      </c>
      <c r="AQ163" s="595"/>
      <c r="AR163" s="596"/>
      <c r="AS163" s="211">
        <f>IF(AP163=0,0,AVERAGE(H163:AO163))</f>
        <v>0</v>
      </c>
    </row>
    <row r="164" spans="2:45" ht="18" customHeight="1">
      <c r="B164" s="601"/>
      <c r="C164" s="606"/>
      <c r="D164" s="607"/>
      <c r="E164" s="607"/>
      <c r="F164" s="608"/>
      <c r="G164" s="217" t="s">
        <v>286</v>
      </c>
      <c r="H164" s="223"/>
      <c r="I164" s="573"/>
      <c r="J164" s="574"/>
      <c r="K164" s="575"/>
      <c r="L164" s="573"/>
      <c r="M164" s="574"/>
      <c r="N164" s="575"/>
      <c r="O164" s="573"/>
      <c r="P164" s="574"/>
      <c r="Q164" s="575"/>
      <c r="R164" s="573"/>
      <c r="S164" s="574"/>
      <c r="T164" s="575"/>
      <c r="U164" s="560"/>
      <c r="V164" s="560"/>
      <c r="W164" s="560"/>
      <c r="X164" s="560"/>
      <c r="Y164" s="560"/>
      <c r="Z164" s="560"/>
      <c r="AA164" s="560"/>
      <c r="AB164" s="560"/>
      <c r="AC164" s="560"/>
      <c r="AD164" s="560"/>
      <c r="AE164" s="560"/>
      <c r="AF164" s="560"/>
      <c r="AG164" s="560"/>
      <c r="AH164" s="560"/>
      <c r="AI164" s="560"/>
      <c r="AJ164" s="560"/>
      <c r="AK164" s="560"/>
      <c r="AL164" s="560"/>
      <c r="AM164" s="560"/>
      <c r="AN164" s="560"/>
      <c r="AO164" s="560"/>
      <c r="AP164" s="582">
        <f>SUM(F164:AO164)</f>
        <v>0</v>
      </c>
      <c r="AQ164" s="583"/>
      <c r="AR164" s="584"/>
      <c r="AS164" s="212">
        <f aca="true" t="shared" si="19" ref="AS164:AS174">IF(AP164=0,0,AVERAGE(H164:AO164))</f>
        <v>0</v>
      </c>
    </row>
    <row r="165" spans="2:45" ht="18" customHeight="1">
      <c r="B165" s="601"/>
      <c r="C165" s="609"/>
      <c r="D165" s="610"/>
      <c r="E165" s="610"/>
      <c r="F165" s="611"/>
      <c r="G165" s="218" t="s">
        <v>287</v>
      </c>
      <c r="H165" s="297"/>
      <c r="I165" s="570"/>
      <c r="J165" s="571"/>
      <c r="K165" s="572"/>
      <c r="L165" s="570"/>
      <c r="M165" s="571"/>
      <c r="N165" s="572"/>
      <c r="O165" s="570"/>
      <c r="P165" s="571"/>
      <c r="Q165" s="572"/>
      <c r="R165" s="570"/>
      <c r="S165" s="571"/>
      <c r="T165" s="572"/>
      <c r="U165" s="561"/>
      <c r="V165" s="561"/>
      <c r="W165" s="561"/>
      <c r="X165" s="561"/>
      <c r="Y165" s="561"/>
      <c r="Z165" s="561"/>
      <c r="AA165" s="561"/>
      <c r="AB165" s="561"/>
      <c r="AC165" s="561"/>
      <c r="AD165" s="561"/>
      <c r="AE165" s="561"/>
      <c r="AF165" s="561"/>
      <c r="AG165" s="561"/>
      <c r="AH165" s="561"/>
      <c r="AI165" s="561"/>
      <c r="AJ165" s="561"/>
      <c r="AK165" s="561"/>
      <c r="AL165" s="561"/>
      <c r="AM165" s="561"/>
      <c r="AN165" s="561"/>
      <c r="AO165" s="561"/>
      <c r="AP165" s="579">
        <f aca="true" t="shared" si="20" ref="AP165:AP174">SUM(H165:AO165)</f>
        <v>0</v>
      </c>
      <c r="AQ165" s="580"/>
      <c r="AR165" s="581"/>
      <c r="AS165" s="214">
        <f t="shared" si="19"/>
        <v>0</v>
      </c>
    </row>
    <row r="166" spans="2:45" ht="18" customHeight="1">
      <c r="B166" s="600" t="s">
        <v>10</v>
      </c>
      <c r="C166" s="603">
        <f>IF(B59="","",B59)</f>
      </c>
      <c r="D166" s="604"/>
      <c r="E166" s="604"/>
      <c r="F166" s="605"/>
      <c r="G166" s="216" t="s">
        <v>285</v>
      </c>
      <c r="H166" s="222"/>
      <c r="I166" s="576"/>
      <c r="J166" s="577"/>
      <c r="K166" s="578"/>
      <c r="L166" s="576"/>
      <c r="M166" s="577"/>
      <c r="N166" s="578"/>
      <c r="O166" s="576"/>
      <c r="P166" s="577"/>
      <c r="Q166" s="578"/>
      <c r="R166" s="576"/>
      <c r="S166" s="577"/>
      <c r="T166" s="578"/>
      <c r="U166" s="559"/>
      <c r="V166" s="559"/>
      <c r="W166" s="559"/>
      <c r="X166" s="559"/>
      <c r="Y166" s="559"/>
      <c r="Z166" s="559"/>
      <c r="AA166" s="559"/>
      <c r="AB166" s="559"/>
      <c r="AC166" s="559"/>
      <c r="AD166" s="559"/>
      <c r="AE166" s="559"/>
      <c r="AF166" s="559"/>
      <c r="AG166" s="559"/>
      <c r="AH166" s="559"/>
      <c r="AI166" s="559"/>
      <c r="AJ166" s="559"/>
      <c r="AK166" s="559"/>
      <c r="AL166" s="559"/>
      <c r="AM166" s="559"/>
      <c r="AN166" s="559"/>
      <c r="AO166" s="559"/>
      <c r="AP166" s="594">
        <f t="shared" si="20"/>
        <v>0</v>
      </c>
      <c r="AQ166" s="595"/>
      <c r="AR166" s="596"/>
      <c r="AS166" s="211">
        <f t="shared" si="19"/>
        <v>0</v>
      </c>
    </row>
    <row r="167" spans="2:45" ht="18" customHeight="1">
      <c r="B167" s="601"/>
      <c r="C167" s="606"/>
      <c r="D167" s="607"/>
      <c r="E167" s="607"/>
      <c r="F167" s="608"/>
      <c r="G167" s="217" t="s">
        <v>286</v>
      </c>
      <c r="H167" s="223"/>
      <c r="I167" s="573"/>
      <c r="J167" s="574"/>
      <c r="K167" s="575"/>
      <c r="L167" s="573"/>
      <c r="M167" s="574"/>
      <c r="N167" s="575"/>
      <c r="O167" s="573"/>
      <c r="P167" s="574"/>
      <c r="Q167" s="575"/>
      <c r="R167" s="573"/>
      <c r="S167" s="574"/>
      <c r="T167" s="575"/>
      <c r="U167" s="560"/>
      <c r="V167" s="560"/>
      <c r="W167" s="560"/>
      <c r="X167" s="560"/>
      <c r="Y167" s="560"/>
      <c r="Z167" s="560"/>
      <c r="AA167" s="560"/>
      <c r="AB167" s="560"/>
      <c r="AC167" s="560"/>
      <c r="AD167" s="560"/>
      <c r="AE167" s="560"/>
      <c r="AF167" s="560"/>
      <c r="AG167" s="560"/>
      <c r="AH167" s="560"/>
      <c r="AI167" s="560"/>
      <c r="AJ167" s="560"/>
      <c r="AK167" s="560"/>
      <c r="AL167" s="560"/>
      <c r="AM167" s="560"/>
      <c r="AN167" s="560"/>
      <c r="AO167" s="560"/>
      <c r="AP167" s="582">
        <f t="shared" si="20"/>
        <v>0</v>
      </c>
      <c r="AQ167" s="583"/>
      <c r="AR167" s="584"/>
      <c r="AS167" s="212">
        <f t="shared" si="19"/>
        <v>0</v>
      </c>
    </row>
    <row r="168" spans="2:45" ht="18" customHeight="1">
      <c r="B168" s="602"/>
      <c r="C168" s="609"/>
      <c r="D168" s="610"/>
      <c r="E168" s="610"/>
      <c r="F168" s="611"/>
      <c r="G168" s="218" t="s">
        <v>287</v>
      </c>
      <c r="H168" s="224"/>
      <c r="I168" s="570"/>
      <c r="J168" s="571"/>
      <c r="K168" s="572"/>
      <c r="L168" s="570"/>
      <c r="M168" s="571"/>
      <c r="N168" s="572"/>
      <c r="O168" s="570"/>
      <c r="P168" s="571"/>
      <c r="Q168" s="572"/>
      <c r="R168" s="570"/>
      <c r="S168" s="571"/>
      <c r="T168" s="572"/>
      <c r="U168" s="566"/>
      <c r="V168" s="566"/>
      <c r="W168" s="566"/>
      <c r="X168" s="566"/>
      <c r="Y168" s="566"/>
      <c r="Z168" s="566"/>
      <c r="AA168" s="566"/>
      <c r="AB168" s="566"/>
      <c r="AC168" s="566"/>
      <c r="AD168" s="566"/>
      <c r="AE168" s="566"/>
      <c r="AF168" s="566"/>
      <c r="AG168" s="566"/>
      <c r="AH168" s="566"/>
      <c r="AI168" s="566"/>
      <c r="AJ168" s="566"/>
      <c r="AK168" s="566"/>
      <c r="AL168" s="566"/>
      <c r="AM168" s="566"/>
      <c r="AN168" s="566"/>
      <c r="AO168" s="566"/>
      <c r="AP168" s="579">
        <f t="shared" si="20"/>
        <v>0</v>
      </c>
      <c r="AQ168" s="580"/>
      <c r="AR168" s="581"/>
      <c r="AS168" s="214">
        <f t="shared" si="19"/>
        <v>0</v>
      </c>
    </row>
    <row r="169" spans="2:45" ht="18" customHeight="1">
      <c r="B169" s="587" t="s">
        <v>9</v>
      </c>
      <c r="C169" s="603">
        <f>IF(B103="","",B103)</f>
      </c>
      <c r="D169" s="604"/>
      <c r="E169" s="604"/>
      <c r="F169" s="605"/>
      <c r="G169" s="216" t="s">
        <v>285</v>
      </c>
      <c r="H169" s="298"/>
      <c r="I169" s="576"/>
      <c r="J169" s="577"/>
      <c r="K169" s="578"/>
      <c r="L169" s="576"/>
      <c r="M169" s="577"/>
      <c r="N169" s="578"/>
      <c r="O169" s="576"/>
      <c r="P169" s="577"/>
      <c r="Q169" s="578"/>
      <c r="R169" s="576"/>
      <c r="S169" s="577"/>
      <c r="T169" s="578"/>
      <c r="U169" s="569"/>
      <c r="V169" s="569"/>
      <c r="W169" s="569"/>
      <c r="X169" s="569"/>
      <c r="Y169" s="569"/>
      <c r="Z169" s="569"/>
      <c r="AA169" s="569"/>
      <c r="AB169" s="569"/>
      <c r="AC169" s="569"/>
      <c r="AD169" s="569"/>
      <c r="AE169" s="569"/>
      <c r="AF169" s="569"/>
      <c r="AG169" s="569"/>
      <c r="AH169" s="569"/>
      <c r="AI169" s="569"/>
      <c r="AJ169" s="569"/>
      <c r="AK169" s="569"/>
      <c r="AL169" s="569"/>
      <c r="AM169" s="569"/>
      <c r="AN169" s="569"/>
      <c r="AO169" s="569"/>
      <c r="AP169" s="594">
        <f t="shared" si="20"/>
        <v>0</v>
      </c>
      <c r="AQ169" s="595"/>
      <c r="AR169" s="596"/>
      <c r="AS169" s="211">
        <f t="shared" si="19"/>
        <v>0</v>
      </c>
    </row>
    <row r="170" spans="2:45" ht="18" customHeight="1">
      <c r="B170" s="587"/>
      <c r="C170" s="606"/>
      <c r="D170" s="607"/>
      <c r="E170" s="607"/>
      <c r="F170" s="608"/>
      <c r="G170" s="217" t="s">
        <v>286</v>
      </c>
      <c r="H170" s="223"/>
      <c r="I170" s="573"/>
      <c r="J170" s="574"/>
      <c r="K170" s="575"/>
      <c r="L170" s="573"/>
      <c r="M170" s="574"/>
      <c r="N170" s="575"/>
      <c r="O170" s="573"/>
      <c r="P170" s="574"/>
      <c r="Q170" s="575"/>
      <c r="R170" s="573"/>
      <c r="S170" s="574"/>
      <c r="T170" s="575"/>
      <c r="U170" s="560"/>
      <c r="V170" s="560"/>
      <c r="W170" s="560"/>
      <c r="X170" s="560"/>
      <c r="Y170" s="560"/>
      <c r="Z170" s="560"/>
      <c r="AA170" s="560"/>
      <c r="AB170" s="560"/>
      <c r="AC170" s="560"/>
      <c r="AD170" s="560"/>
      <c r="AE170" s="560"/>
      <c r="AF170" s="560"/>
      <c r="AG170" s="560"/>
      <c r="AH170" s="560"/>
      <c r="AI170" s="560"/>
      <c r="AJ170" s="560"/>
      <c r="AK170" s="560"/>
      <c r="AL170" s="560"/>
      <c r="AM170" s="560"/>
      <c r="AN170" s="560"/>
      <c r="AO170" s="560"/>
      <c r="AP170" s="582">
        <f t="shared" si="20"/>
        <v>0</v>
      </c>
      <c r="AQ170" s="583"/>
      <c r="AR170" s="584"/>
      <c r="AS170" s="212">
        <f t="shared" si="19"/>
        <v>0</v>
      </c>
    </row>
    <row r="171" spans="2:45" ht="18" customHeight="1">
      <c r="B171" s="589"/>
      <c r="C171" s="609"/>
      <c r="D171" s="610"/>
      <c r="E171" s="610"/>
      <c r="F171" s="611"/>
      <c r="G171" s="218" t="s">
        <v>287</v>
      </c>
      <c r="H171" s="224"/>
      <c r="I171" s="570"/>
      <c r="J171" s="571"/>
      <c r="K171" s="572"/>
      <c r="L171" s="570"/>
      <c r="M171" s="571"/>
      <c r="N171" s="572"/>
      <c r="O171" s="570"/>
      <c r="P171" s="571"/>
      <c r="Q171" s="572"/>
      <c r="R171" s="570"/>
      <c r="S171" s="571"/>
      <c r="T171" s="572"/>
      <c r="U171" s="566"/>
      <c r="V171" s="566"/>
      <c r="W171" s="566"/>
      <c r="X171" s="566"/>
      <c r="Y171" s="566"/>
      <c r="Z171" s="566"/>
      <c r="AA171" s="566"/>
      <c r="AB171" s="566"/>
      <c r="AC171" s="566"/>
      <c r="AD171" s="566"/>
      <c r="AE171" s="566"/>
      <c r="AF171" s="566"/>
      <c r="AG171" s="566"/>
      <c r="AH171" s="566"/>
      <c r="AI171" s="566"/>
      <c r="AJ171" s="566"/>
      <c r="AK171" s="566"/>
      <c r="AL171" s="566"/>
      <c r="AM171" s="566"/>
      <c r="AN171" s="566"/>
      <c r="AO171" s="566"/>
      <c r="AP171" s="579">
        <f t="shared" si="20"/>
        <v>0</v>
      </c>
      <c r="AQ171" s="580"/>
      <c r="AR171" s="581"/>
      <c r="AS171" s="214">
        <f t="shared" si="19"/>
        <v>0</v>
      </c>
    </row>
    <row r="172" spans="2:45" ht="18" customHeight="1">
      <c r="B172" s="585" t="s">
        <v>92</v>
      </c>
      <c r="C172" s="586"/>
      <c r="D172" s="586"/>
      <c r="E172" s="586"/>
      <c r="F172" s="586"/>
      <c r="G172" s="216" t="s">
        <v>285</v>
      </c>
      <c r="H172" s="219">
        <f aca="true" t="shared" si="21" ref="H172:I174">IF(H$162="","",H163+H166+H169)</f>
        <v>0</v>
      </c>
      <c r="I172" s="567">
        <f t="shared" si="21"/>
      </c>
      <c r="J172" s="567"/>
      <c r="K172" s="567"/>
      <c r="L172" s="567">
        <f>IF(L$162="","",L163+L166+L169)</f>
      </c>
      <c r="M172" s="567"/>
      <c r="N172" s="567"/>
      <c r="O172" s="567">
        <f>IF(O$162="","",O163+O166+O169)</f>
      </c>
      <c r="P172" s="567"/>
      <c r="Q172" s="567"/>
      <c r="R172" s="567">
        <f>IF(R$162="","",R163+R166+R169)</f>
      </c>
      <c r="S172" s="567"/>
      <c r="T172" s="567"/>
      <c r="U172" s="567">
        <f>IF(U$162="","",U163+U166+U169)</f>
      </c>
      <c r="V172" s="567"/>
      <c r="W172" s="567"/>
      <c r="X172" s="567">
        <f>IF(X$162="","",X163+X166+X169)</f>
      </c>
      <c r="Y172" s="567"/>
      <c r="Z172" s="567"/>
      <c r="AA172" s="567">
        <f>IF(AA$162="","",AA163+AA166+AA169)</f>
      </c>
      <c r="AB172" s="567"/>
      <c r="AC172" s="567"/>
      <c r="AD172" s="567">
        <f>IF(AD$162="","",AD163+AD166+AD169)</f>
      </c>
      <c r="AE172" s="567"/>
      <c r="AF172" s="567"/>
      <c r="AG172" s="567">
        <f>IF(AG$162="","",AG163+AG166+AG169)</f>
      </c>
      <c r="AH172" s="567"/>
      <c r="AI172" s="567"/>
      <c r="AJ172" s="567">
        <f>IF(AJ$162="","",AJ163+AJ166+AJ169)</f>
      </c>
      <c r="AK172" s="567"/>
      <c r="AL172" s="567"/>
      <c r="AM172" s="567">
        <f>IF(AM$162="","",AM163+AM166+AM169)</f>
      </c>
      <c r="AN172" s="567"/>
      <c r="AO172" s="567"/>
      <c r="AP172" s="594">
        <f t="shared" si="20"/>
        <v>0</v>
      </c>
      <c r="AQ172" s="595"/>
      <c r="AR172" s="596"/>
      <c r="AS172" s="211">
        <f t="shared" si="19"/>
        <v>0</v>
      </c>
    </row>
    <row r="173" spans="2:45" ht="18" customHeight="1">
      <c r="B173" s="587"/>
      <c r="C173" s="588"/>
      <c r="D173" s="588"/>
      <c r="E173" s="588"/>
      <c r="F173" s="588"/>
      <c r="G173" s="217" t="s">
        <v>286</v>
      </c>
      <c r="H173" s="220">
        <f t="shared" si="21"/>
        <v>0</v>
      </c>
      <c r="I173" s="554">
        <f t="shared" si="21"/>
      </c>
      <c r="J173" s="554"/>
      <c r="K173" s="554"/>
      <c r="L173" s="554">
        <f>IF(L$162="","",L164+L167+L170)</f>
      </c>
      <c r="M173" s="554"/>
      <c r="N173" s="554"/>
      <c r="O173" s="554">
        <f>IF(O$162="","",O164+O167+O170)</f>
      </c>
      <c r="P173" s="554"/>
      <c r="Q173" s="554"/>
      <c r="R173" s="554">
        <f>IF(R$162="","",R164+R167+R170)</f>
      </c>
      <c r="S173" s="554"/>
      <c r="T173" s="554"/>
      <c r="U173" s="554">
        <f>IF(U$162="","",U164+U167+U170)</f>
      </c>
      <c r="V173" s="554"/>
      <c r="W173" s="554"/>
      <c r="X173" s="554">
        <f>IF(X$162="","",X164+X167+X170)</f>
      </c>
      <c r="Y173" s="554"/>
      <c r="Z173" s="554"/>
      <c r="AA173" s="554">
        <f>IF(AA$162="","",AA164+AA167+AA170)</f>
      </c>
      <c r="AB173" s="554"/>
      <c r="AC173" s="554"/>
      <c r="AD173" s="554">
        <f>IF(AD$162="","",AD164+AD167+AD170)</f>
      </c>
      <c r="AE173" s="554"/>
      <c r="AF173" s="554"/>
      <c r="AG173" s="554">
        <f>IF(AG$162="","",AG164+AG167+AG170)</f>
      </c>
      <c r="AH173" s="554"/>
      <c r="AI173" s="554"/>
      <c r="AJ173" s="554">
        <f>IF(AJ$162="","",AJ164+AJ167+AJ170)</f>
      </c>
      <c r="AK173" s="554"/>
      <c r="AL173" s="554"/>
      <c r="AM173" s="554">
        <f>IF(AM$162="","",AM164+AM167+AM170)</f>
      </c>
      <c r="AN173" s="554"/>
      <c r="AO173" s="554"/>
      <c r="AP173" s="582">
        <f t="shared" si="20"/>
        <v>0</v>
      </c>
      <c r="AQ173" s="583"/>
      <c r="AR173" s="584"/>
      <c r="AS173" s="212">
        <f t="shared" si="19"/>
        <v>0</v>
      </c>
    </row>
    <row r="174" spans="2:45" ht="18" customHeight="1">
      <c r="B174" s="587"/>
      <c r="C174" s="588"/>
      <c r="D174" s="588"/>
      <c r="E174" s="588"/>
      <c r="F174" s="588"/>
      <c r="G174" s="218" t="s">
        <v>287</v>
      </c>
      <c r="H174" s="221">
        <f t="shared" si="21"/>
        <v>0</v>
      </c>
      <c r="I174" s="555">
        <f t="shared" si="21"/>
      </c>
      <c r="J174" s="555"/>
      <c r="K174" s="555"/>
      <c r="L174" s="555">
        <f>IF(L$162="","",L165+L168+L171)</f>
      </c>
      <c r="M174" s="555"/>
      <c r="N174" s="555"/>
      <c r="O174" s="555">
        <f>IF(O$162="","",O165+O168+O171)</f>
      </c>
      <c r="P174" s="555"/>
      <c r="Q174" s="555"/>
      <c r="R174" s="555">
        <f>IF(R$162="","",R165+R168+R171)</f>
      </c>
      <c r="S174" s="555"/>
      <c r="T174" s="555"/>
      <c r="U174" s="555">
        <f>IF(U$162="","",U165+U168+U171)</f>
      </c>
      <c r="V174" s="555"/>
      <c r="W174" s="555"/>
      <c r="X174" s="555">
        <f>IF(X$162="","",X165+X168+X171)</f>
      </c>
      <c r="Y174" s="555"/>
      <c r="Z174" s="555"/>
      <c r="AA174" s="555">
        <f>IF(AA$162="","",AA165+AA168+AA171)</f>
      </c>
      <c r="AB174" s="555"/>
      <c r="AC174" s="555"/>
      <c r="AD174" s="555">
        <f>IF(AD$162="","",AD165+AD168+AD171)</f>
      </c>
      <c r="AE174" s="555"/>
      <c r="AF174" s="555"/>
      <c r="AG174" s="555">
        <f>IF(AG$162="","",AG165+AG168+AG171)</f>
      </c>
      <c r="AH174" s="555"/>
      <c r="AI174" s="555"/>
      <c r="AJ174" s="555">
        <f>IF(AJ$162="","",AJ165+AJ168+AJ171)</f>
      </c>
      <c r="AK174" s="555"/>
      <c r="AL174" s="555"/>
      <c r="AM174" s="555">
        <f>IF(AM$162="","",AM165+AM168+AM171)</f>
      </c>
      <c r="AN174" s="555"/>
      <c r="AO174" s="555"/>
      <c r="AP174" s="579">
        <f t="shared" si="20"/>
        <v>0</v>
      </c>
      <c r="AQ174" s="580"/>
      <c r="AR174" s="581"/>
      <c r="AS174" s="214">
        <f t="shared" si="19"/>
        <v>0</v>
      </c>
    </row>
    <row r="175" spans="2:45" ht="19.5" customHeight="1">
      <c r="B175" s="589"/>
      <c r="C175" s="590"/>
      <c r="D175" s="590"/>
      <c r="E175" s="590"/>
      <c r="F175" s="590"/>
      <c r="G175" s="215" t="s">
        <v>282</v>
      </c>
      <c r="H175" s="209">
        <f>IF(SUM(H163:H171)=0,"",SUM(H163:H171))</f>
      </c>
      <c r="I175" s="556">
        <f>IF(SUM(I163:I171)=0,"",SUM(I163:I171))</f>
      </c>
      <c r="J175" s="557"/>
      <c r="K175" s="558"/>
      <c r="L175" s="556">
        <f>IF(SUM(L163:L171)=0,"",SUM(L163:L171))</f>
      </c>
      <c r="M175" s="557"/>
      <c r="N175" s="558"/>
      <c r="O175" s="556">
        <f>IF(SUM(O163:O171)=0,"",SUM(O163:O171))</f>
      </c>
      <c r="P175" s="557"/>
      <c r="Q175" s="558"/>
      <c r="R175" s="556">
        <f>IF(SUM(R163:R171)=0,"",SUM(R163:R171))</f>
      </c>
      <c r="S175" s="557"/>
      <c r="T175" s="558"/>
      <c r="U175" s="556">
        <f>IF(SUM(U163:U171)=0,"",SUM(U163:U171))</f>
      </c>
      <c r="V175" s="557"/>
      <c r="W175" s="558"/>
      <c r="X175" s="556">
        <f>IF(SUM(X163:X171)=0,"",SUM(X163:X171))</f>
      </c>
      <c r="Y175" s="557"/>
      <c r="Z175" s="558"/>
      <c r="AA175" s="556">
        <f>IF(SUM(AA163:AA171)=0,"",SUM(AA163:AA171))</f>
      </c>
      <c r="AB175" s="557"/>
      <c r="AC175" s="558"/>
      <c r="AD175" s="556">
        <f>IF(SUM(AD163:AD171)=0,"",SUM(AD163:AD171))</f>
      </c>
      <c r="AE175" s="557"/>
      <c r="AF175" s="558"/>
      <c r="AG175" s="556">
        <f>IF(SUM(AG163:AG171)=0,"",SUM(AG163:AG171))</f>
      </c>
      <c r="AH175" s="557"/>
      <c r="AI175" s="558"/>
      <c r="AJ175" s="556">
        <f>IF(SUM(AJ163:AJ171)=0,"",SUM(AJ163:AJ171))</f>
      </c>
      <c r="AK175" s="557"/>
      <c r="AL175" s="558"/>
      <c r="AM175" s="556">
        <f>IF(SUM(AM163:AM171)=0,"",SUM(AM163:AM171))</f>
      </c>
      <c r="AN175" s="557"/>
      <c r="AO175" s="558"/>
      <c r="AP175" s="591">
        <f>SUM(F175:AO175)</f>
        <v>0</v>
      </c>
      <c r="AQ175" s="592"/>
      <c r="AR175" s="593"/>
      <c r="AS175" s="214">
        <f>IF(AP175=0,0,SUM(AS172:AS174))</f>
        <v>0</v>
      </c>
    </row>
    <row r="176" ht="9.75" customHeight="1"/>
    <row r="177" spans="2:46" ht="9.75" customHeight="1">
      <c r="B177" s="252"/>
      <c r="C177" s="252"/>
      <c r="D177" s="252"/>
      <c r="E177" s="252"/>
      <c r="F177" s="252"/>
      <c r="G177" s="252"/>
      <c r="H177" s="253"/>
      <c r="I177" s="253"/>
      <c r="J177" s="253"/>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3"/>
    </row>
    <row r="178" spans="8:47" ht="12">
      <c r="H178" s="106"/>
      <c r="I178" s="106"/>
      <c r="J178" s="231"/>
      <c r="K178" s="588"/>
      <c r="L178" s="588"/>
      <c r="M178" s="588"/>
      <c r="N178" s="588"/>
      <c r="O178" s="588"/>
      <c r="P178" s="588"/>
      <c r="Q178" s="588"/>
      <c r="R178" s="119"/>
      <c r="S178" s="119"/>
      <c r="T178" s="200"/>
      <c r="U178" s="200"/>
      <c r="V178" s="200"/>
      <c r="W178" s="231"/>
      <c r="X178" s="231"/>
      <c r="Y178" s="231"/>
      <c r="Z178" s="588"/>
      <c r="AA178" s="588"/>
      <c r="AB178" s="588"/>
      <c r="AC178" s="588"/>
      <c r="AD178" s="588"/>
      <c r="AE178" s="588"/>
      <c r="AF178" s="588"/>
      <c r="AG178" s="119"/>
      <c r="AH178" s="119"/>
      <c r="AI178" s="199"/>
      <c r="AJ178" s="199"/>
      <c r="AK178" s="199"/>
      <c r="AL178" s="231"/>
      <c r="AT178" s="106"/>
      <c r="AU178" s="112"/>
    </row>
    <row r="179" spans="2:46" ht="14.25">
      <c r="B179" s="116" t="s">
        <v>308</v>
      </c>
      <c r="I179" s="106"/>
      <c r="J179" s="106"/>
      <c r="V179" s="112"/>
      <c r="AT179" s="106"/>
    </row>
    <row r="180" spans="3:46" ht="14.25">
      <c r="C180" s="255" t="s">
        <v>310</v>
      </c>
      <c r="I180" s="106"/>
      <c r="J180" s="106"/>
      <c r="V180" s="112"/>
      <c r="AT180" s="106"/>
    </row>
    <row r="181" spans="2:46" ht="13.5" customHeight="1">
      <c r="B181" s="143" t="s">
        <v>174</v>
      </c>
      <c r="C181" s="562" t="s">
        <v>236</v>
      </c>
      <c r="D181" s="563"/>
      <c r="E181" s="563"/>
      <c r="F181" s="563"/>
      <c r="G181" s="564"/>
      <c r="H181" s="565"/>
      <c r="I181" s="541" t="s">
        <v>299</v>
      </c>
      <c r="J181" s="541"/>
      <c r="K181" s="541"/>
      <c r="L181" s="541" t="s">
        <v>300</v>
      </c>
      <c r="M181" s="541"/>
      <c r="N181" s="541"/>
      <c r="O181" s="541" t="s">
        <v>301</v>
      </c>
      <c r="P181" s="541"/>
      <c r="Q181" s="541"/>
      <c r="S181" s="256"/>
      <c r="T181" s="256"/>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c r="AP181" s="256"/>
      <c r="AQ181" s="256"/>
      <c r="AR181" s="256"/>
      <c r="AS181" s="256"/>
      <c r="AT181" s="106"/>
    </row>
    <row r="182" spans="2:46" ht="13.5" customHeight="1">
      <c r="B182" s="542" t="s">
        <v>11</v>
      </c>
      <c r="C182" s="543">
        <f>IF(B15="","",B15)</f>
      </c>
      <c r="D182" s="543"/>
      <c r="E182" s="543"/>
      <c r="F182" s="543"/>
      <c r="G182" s="551" t="s">
        <v>303</v>
      </c>
      <c r="H182" s="551"/>
      <c r="I182" s="540">
        <f>IF(I183=0,"",(AS53+I184)/I183)</f>
      </c>
      <c r="J182" s="540"/>
      <c r="K182" s="540"/>
      <c r="L182" s="540">
        <f>IF(L183=0,"",(L184+AS55)/L183)</f>
      </c>
      <c r="M182" s="540"/>
      <c r="N182" s="540"/>
      <c r="O182" s="540">
        <f>IF(O183=0,"",(O184+AS57)/O183)</f>
      </c>
      <c r="P182" s="540"/>
      <c r="Q182" s="540"/>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106"/>
    </row>
    <row r="183" spans="2:46" ht="13.5" customHeight="1">
      <c r="B183" s="542"/>
      <c r="C183" s="543"/>
      <c r="D183" s="543"/>
      <c r="E183" s="543"/>
      <c r="F183" s="543"/>
      <c r="G183" s="552" t="s">
        <v>302</v>
      </c>
      <c r="H183" s="552"/>
      <c r="I183" s="545">
        <f>+AS163</f>
        <v>0</v>
      </c>
      <c r="J183" s="545"/>
      <c r="K183" s="545"/>
      <c r="L183" s="545">
        <f>+AS164</f>
        <v>0</v>
      </c>
      <c r="M183" s="545"/>
      <c r="N183" s="545"/>
      <c r="O183" s="545">
        <f>+AS165</f>
        <v>0</v>
      </c>
      <c r="P183" s="545"/>
      <c r="Q183" s="545"/>
      <c r="S183" s="256"/>
      <c r="T183" s="256"/>
      <c r="U183" s="256"/>
      <c r="V183" s="256"/>
      <c r="W183" s="256"/>
      <c r="X183" s="256"/>
      <c r="Y183" s="256"/>
      <c r="Z183" s="256"/>
      <c r="AA183" s="256"/>
      <c r="AB183" s="256"/>
      <c r="AC183" s="256"/>
      <c r="AD183" s="256"/>
      <c r="AE183" s="256"/>
      <c r="AF183" s="256"/>
      <c r="AG183" s="256"/>
      <c r="AH183" s="256"/>
      <c r="AI183" s="256"/>
      <c r="AJ183" s="256"/>
      <c r="AK183" s="256"/>
      <c r="AL183" s="256"/>
      <c r="AM183" s="256"/>
      <c r="AN183" s="256"/>
      <c r="AO183" s="256"/>
      <c r="AP183" s="256"/>
      <c r="AQ183" s="256"/>
      <c r="AR183" s="256"/>
      <c r="AS183" s="256"/>
      <c r="AT183" s="106"/>
    </row>
    <row r="184" spans="2:46" ht="13.5" customHeight="1">
      <c r="B184" s="542"/>
      <c r="C184" s="543"/>
      <c r="D184" s="543"/>
      <c r="E184" s="543"/>
      <c r="F184" s="543"/>
      <c r="G184" s="544" t="s">
        <v>309</v>
      </c>
      <c r="H184" s="544"/>
      <c r="I184" s="547"/>
      <c r="J184" s="547"/>
      <c r="K184" s="547"/>
      <c r="L184" s="547"/>
      <c r="M184" s="547"/>
      <c r="N184" s="547"/>
      <c r="O184" s="547"/>
      <c r="P184" s="547"/>
      <c r="Q184" s="547"/>
      <c r="S184" s="256"/>
      <c r="T184" s="256"/>
      <c r="U184" s="256"/>
      <c r="V184" s="256"/>
      <c r="W184" s="256"/>
      <c r="X184" s="256"/>
      <c r="Y184" s="256"/>
      <c r="Z184" s="256"/>
      <c r="AA184" s="256"/>
      <c r="AB184" s="256"/>
      <c r="AC184" s="256"/>
      <c r="AD184" s="256"/>
      <c r="AE184" s="256"/>
      <c r="AF184" s="256"/>
      <c r="AG184" s="256"/>
      <c r="AH184" s="256"/>
      <c r="AI184" s="256"/>
      <c r="AJ184" s="256"/>
      <c r="AK184" s="256"/>
      <c r="AL184" s="256"/>
      <c r="AM184" s="256"/>
      <c r="AN184" s="256"/>
      <c r="AO184" s="256"/>
      <c r="AP184" s="256"/>
      <c r="AQ184" s="256"/>
      <c r="AR184" s="256"/>
      <c r="AS184" s="256"/>
      <c r="AT184" s="106"/>
    </row>
    <row r="185" spans="2:46" ht="13.5" customHeight="1">
      <c r="B185" s="542" t="s">
        <v>10</v>
      </c>
      <c r="C185" s="543">
        <f>IF(B59="","",B59)</f>
      </c>
      <c r="D185" s="543"/>
      <c r="E185" s="543"/>
      <c r="F185" s="543"/>
      <c r="G185" s="553" t="s">
        <v>303</v>
      </c>
      <c r="H185" s="553"/>
      <c r="I185" s="546">
        <f>IF(I186=0,"",(I187+AS97)/I186)</f>
      </c>
      <c r="J185" s="546"/>
      <c r="K185" s="546"/>
      <c r="L185" s="546">
        <f>IF(L186=0,"",(AS99+L187)/L186)</f>
      </c>
      <c r="M185" s="546"/>
      <c r="N185" s="546"/>
      <c r="O185" s="546">
        <f>IF(O186=0,"",(O187+AS101)/O186)</f>
      </c>
      <c r="P185" s="546"/>
      <c r="Q185" s="546"/>
      <c r="S185" s="256"/>
      <c r="T185" s="256"/>
      <c r="U185" s="256"/>
      <c r="V185" s="256"/>
      <c r="W185" s="256"/>
      <c r="X185" s="256"/>
      <c r="Y185" s="256"/>
      <c r="Z185" s="256"/>
      <c r="AA185" s="256"/>
      <c r="AB185" s="256"/>
      <c r="AC185" s="256"/>
      <c r="AD185" s="256"/>
      <c r="AE185" s="256"/>
      <c r="AF185" s="256"/>
      <c r="AG185" s="256"/>
      <c r="AH185" s="256"/>
      <c r="AI185" s="256"/>
      <c r="AJ185" s="256"/>
      <c r="AK185" s="256"/>
      <c r="AL185" s="256"/>
      <c r="AM185" s="256"/>
      <c r="AN185" s="256"/>
      <c r="AO185" s="256"/>
      <c r="AP185" s="256"/>
      <c r="AQ185" s="256"/>
      <c r="AR185" s="256"/>
      <c r="AS185" s="256"/>
      <c r="AT185" s="106"/>
    </row>
    <row r="186" spans="2:46" ht="13.5" customHeight="1">
      <c r="B186" s="542"/>
      <c r="C186" s="543"/>
      <c r="D186" s="543"/>
      <c r="E186" s="543"/>
      <c r="F186" s="543"/>
      <c r="G186" s="552" t="s">
        <v>302</v>
      </c>
      <c r="H186" s="552"/>
      <c r="I186" s="545">
        <f>+AS166</f>
        <v>0</v>
      </c>
      <c r="J186" s="545"/>
      <c r="K186" s="545"/>
      <c r="L186" s="545">
        <f>+AS167</f>
        <v>0</v>
      </c>
      <c r="M186" s="545"/>
      <c r="N186" s="545"/>
      <c r="O186" s="545">
        <f>+AS168</f>
        <v>0</v>
      </c>
      <c r="P186" s="545"/>
      <c r="Q186" s="545"/>
      <c r="S186" s="256"/>
      <c r="T186" s="256"/>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c r="AP186" s="256"/>
      <c r="AQ186" s="256"/>
      <c r="AR186" s="256"/>
      <c r="AS186" s="256"/>
      <c r="AT186" s="106"/>
    </row>
    <row r="187" spans="2:46" ht="13.5" customHeight="1">
      <c r="B187" s="542"/>
      <c r="C187" s="543"/>
      <c r="D187" s="543"/>
      <c r="E187" s="543"/>
      <c r="F187" s="543"/>
      <c r="G187" s="544" t="s">
        <v>309</v>
      </c>
      <c r="H187" s="544"/>
      <c r="I187" s="547"/>
      <c r="J187" s="547"/>
      <c r="K187" s="547"/>
      <c r="L187" s="547"/>
      <c r="M187" s="547"/>
      <c r="N187" s="547"/>
      <c r="O187" s="547"/>
      <c r="P187" s="547"/>
      <c r="Q187" s="547"/>
      <c r="S187" s="256"/>
      <c r="T187" s="256"/>
      <c r="U187" s="256"/>
      <c r="V187" s="256"/>
      <c r="W187" s="256"/>
      <c r="X187" s="256"/>
      <c r="Y187" s="256"/>
      <c r="Z187" s="256"/>
      <c r="AA187" s="256"/>
      <c r="AB187" s="256"/>
      <c r="AC187" s="256"/>
      <c r="AD187" s="256"/>
      <c r="AE187" s="256"/>
      <c r="AF187" s="256"/>
      <c r="AG187" s="256"/>
      <c r="AH187" s="256"/>
      <c r="AI187" s="256"/>
      <c r="AJ187" s="256"/>
      <c r="AK187" s="256"/>
      <c r="AL187" s="256"/>
      <c r="AM187" s="256"/>
      <c r="AN187" s="256"/>
      <c r="AO187" s="256"/>
      <c r="AP187" s="256"/>
      <c r="AQ187" s="256"/>
      <c r="AR187" s="256"/>
      <c r="AS187" s="256"/>
      <c r="AT187" s="106"/>
    </row>
    <row r="188" spans="2:46" ht="13.5" customHeight="1">
      <c r="B188" s="542" t="s">
        <v>9</v>
      </c>
      <c r="C188" s="543">
        <f>IF(B103="","",B103)</f>
      </c>
      <c r="D188" s="543"/>
      <c r="E188" s="543"/>
      <c r="F188" s="543"/>
      <c r="G188" s="553" t="s">
        <v>303</v>
      </c>
      <c r="H188" s="553"/>
      <c r="I188" s="546">
        <f>IF(I189=0,"",(I190+AS141)/I189)</f>
      </c>
      <c r="J188" s="546"/>
      <c r="K188" s="546"/>
      <c r="L188" s="546">
        <f>IF(L189=0,"",(L190+AS143)/L189)</f>
      </c>
      <c r="M188" s="546"/>
      <c r="N188" s="546"/>
      <c r="O188" s="546">
        <f>IF(O189=0,"",(O190+AS145)/O189)</f>
      </c>
      <c r="P188" s="546"/>
      <c r="Q188" s="546"/>
      <c r="S188" s="256"/>
      <c r="T188" s="256"/>
      <c r="U188" s="256"/>
      <c r="V188" s="256"/>
      <c r="W188" s="256"/>
      <c r="X188" s="256"/>
      <c r="Y188" s="256"/>
      <c r="Z188" s="256"/>
      <c r="AA188" s="256"/>
      <c r="AB188" s="256"/>
      <c r="AC188" s="256"/>
      <c r="AD188" s="256"/>
      <c r="AE188" s="256"/>
      <c r="AF188" s="256"/>
      <c r="AG188" s="256"/>
      <c r="AH188" s="256"/>
      <c r="AI188" s="256"/>
      <c r="AJ188" s="256"/>
      <c r="AK188" s="256"/>
      <c r="AL188" s="256"/>
      <c r="AM188" s="256"/>
      <c r="AN188" s="256"/>
      <c r="AO188" s="256"/>
      <c r="AP188" s="256"/>
      <c r="AQ188" s="256"/>
      <c r="AR188" s="256"/>
      <c r="AS188" s="256"/>
      <c r="AT188" s="106"/>
    </row>
    <row r="189" spans="2:46" ht="13.5" customHeight="1">
      <c r="B189" s="542"/>
      <c r="C189" s="543"/>
      <c r="D189" s="543"/>
      <c r="E189" s="543"/>
      <c r="F189" s="543"/>
      <c r="G189" s="552" t="s">
        <v>302</v>
      </c>
      <c r="H189" s="552"/>
      <c r="I189" s="545">
        <f>+AS169</f>
        <v>0</v>
      </c>
      <c r="J189" s="545"/>
      <c r="K189" s="545"/>
      <c r="L189" s="545">
        <f>+AS170</f>
        <v>0</v>
      </c>
      <c r="M189" s="545"/>
      <c r="N189" s="545"/>
      <c r="O189" s="545">
        <f>+AS171</f>
        <v>0</v>
      </c>
      <c r="P189" s="545"/>
      <c r="Q189" s="545"/>
      <c r="S189" s="256"/>
      <c r="T189" s="256"/>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c r="AP189" s="256"/>
      <c r="AQ189" s="256"/>
      <c r="AR189" s="256"/>
      <c r="AS189" s="256"/>
      <c r="AT189" s="106"/>
    </row>
    <row r="190" spans="2:46" ht="13.5" customHeight="1">
      <c r="B190" s="542"/>
      <c r="C190" s="543"/>
      <c r="D190" s="543"/>
      <c r="E190" s="543"/>
      <c r="F190" s="543"/>
      <c r="G190" s="544" t="s">
        <v>309</v>
      </c>
      <c r="H190" s="544"/>
      <c r="I190" s="548"/>
      <c r="J190" s="548"/>
      <c r="K190" s="548"/>
      <c r="L190" s="548"/>
      <c r="M190" s="548"/>
      <c r="N190" s="548"/>
      <c r="O190" s="548"/>
      <c r="P190" s="548"/>
      <c r="Q190" s="548"/>
      <c r="S190" s="256"/>
      <c r="T190" s="256"/>
      <c r="U190" s="256"/>
      <c r="V190" s="256"/>
      <c r="W190" s="256"/>
      <c r="X190" s="256"/>
      <c r="Y190" s="256"/>
      <c r="Z190" s="256"/>
      <c r="AA190" s="256"/>
      <c r="AB190" s="256"/>
      <c r="AC190" s="256"/>
      <c r="AD190" s="256"/>
      <c r="AE190" s="256"/>
      <c r="AF190" s="256"/>
      <c r="AG190" s="256"/>
      <c r="AH190" s="256"/>
      <c r="AI190" s="256"/>
      <c r="AJ190" s="256"/>
      <c r="AK190" s="256"/>
      <c r="AL190" s="256"/>
      <c r="AM190" s="256"/>
      <c r="AN190" s="256"/>
      <c r="AO190" s="256"/>
      <c r="AP190" s="256"/>
      <c r="AQ190" s="256"/>
      <c r="AR190" s="256"/>
      <c r="AS190" s="256"/>
      <c r="AT190" s="106"/>
    </row>
    <row r="191" spans="2:46" ht="14.25" customHeight="1">
      <c r="B191" s="542" t="s">
        <v>307</v>
      </c>
      <c r="C191" s="542"/>
      <c r="D191" s="542"/>
      <c r="E191" s="542"/>
      <c r="F191" s="542"/>
      <c r="G191" s="551" t="s">
        <v>303</v>
      </c>
      <c r="H191" s="551"/>
      <c r="I191" s="540">
        <f>IF(I192=0,"",(I193+AS149)/I192)</f>
      </c>
      <c r="J191" s="540"/>
      <c r="K191" s="540"/>
      <c r="L191" s="540">
        <f>IF(L192=0,"",(L193+AS151)/L192)</f>
      </c>
      <c r="M191" s="540"/>
      <c r="N191" s="540"/>
      <c r="O191" s="540">
        <f>IF(O192=0,"",(O193+AS153)/O192)</f>
      </c>
      <c r="P191" s="540"/>
      <c r="Q191" s="540"/>
      <c r="S191" s="256"/>
      <c r="T191" s="256"/>
      <c r="U191" s="256"/>
      <c r="V191" s="256"/>
      <c r="W191" s="256"/>
      <c r="X191" s="256"/>
      <c r="Y191" s="256"/>
      <c r="Z191" s="256"/>
      <c r="AA191" s="256"/>
      <c r="AB191" s="256"/>
      <c r="AC191" s="256"/>
      <c r="AD191" s="256"/>
      <c r="AE191" s="256"/>
      <c r="AF191" s="256"/>
      <c r="AG191" s="256"/>
      <c r="AH191" s="256"/>
      <c r="AI191" s="256"/>
      <c r="AJ191" s="256"/>
      <c r="AK191" s="256"/>
      <c r="AL191" s="256"/>
      <c r="AM191" s="256"/>
      <c r="AN191" s="256"/>
      <c r="AO191" s="256"/>
      <c r="AP191" s="256"/>
      <c r="AQ191" s="256"/>
      <c r="AR191" s="256"/>
      <c r="AS191" s="256"/>
      <c r="AT191" s="106"/>
    </row>
    <row r="192" spans="2:46" ht="14.25" customHeight="1">
      <c r="B192" s="542"/>
      <c r="C192" s="542"/>
      <c r="D192" s="542"/>
      <c r="E192" s="542"/>
      <c r="F192" s="542"/>
      <c r="G192" s="552" t="s">
        <v>302</v>
      </c>
      <c r="H192" s="552"/>
      <c r="I192" s="545">
        <f>+AS172</f>
        <v>0</v>
      </c>
      <c r="J192" s="545"/>
      <c r="K192" s="545"/>
      <c r="L192" s="545">
        <f>+AS173</f>
        <v>0</v>
      </c>
      <c r="M192" s="545"/>
      <c r="N192" s="545"/>
      <c r="O192" s="545">
        <f>+AS174</f>
        <v>0</v>
      </c>
      <c r="P192" s="545"/>
      <c r="Q192" s="545"/>
      <c r="S192" s="256"/>
      <c r="T192" s="256"/>
      <c r="U192" s="256"/>
      <c r="V192" s="256"/>
      <c r="W192" s="256"/>
      <c r="X192" s="256"/>
      <c r="Z192" s="256"/>
      <c r="AA192" s="256"/>
      <c r="AB192" s="256"/>
      <c r="AC192" s="256"/>
      <c r="AD192" s="256"/>
      <c r="AE192" s="256"/>
      <c r="AF192" s="256"/>
      <c r="AG192" s="256"/>
      <c r="AH192" s="256"/>
      <c r="AI192" s="256"/>
      <c r="AJ192" s="256"/>
      <c r="AK192" s="256"/>
      <c r="AL192" s="256"/>
      <c r="AM192" s="256"/>
      <c r="AN192" s="256"/>
      <c r="AO192" s="256"/>
      <c r="AP192" s="256"/>
      <c r="AQ192" s="256"/>
      <c r="AR192" s="256"/>
      <c r="AS192" s="256"/>
      <c r="AT192" s="106"/>
    </row>
    <row r="193" spans="2:45" ht="14.25" customHeight="1">
      <c r="B193" s="542"/>
      <c r="C193" s="542"/>
      <c r="D193" s="542"/>
      <c r="E193" s="542"/>
      <c r="F193" s="542"/>
      <c r="G193" s="549" t="s">
        <v>309</v>
      </c>
      <c r="H193" s="549"/>
      <c r="I193" s="550">
        <f>+I184+I187+I190</f>
        <v>0</v>
      </c>
      <c r="J193" s="550"/>
      <c r="K193" s="550"/>
      <c r="L193" s="550">
        <f>+L184+L187+L190</f>
        <v>0</v>
      </c>
      <c r="M193" s="550"/>
      <c r="N193" s="550"/>
      <c r="O193" s="550">
        <f>+O184+O187+O190</f>
        <v>0</v>
      </c>
      <c r="P193" s="550"/>
      <c r="Q193" s="550"/>
      <c r="S193" s="256"/>
      <c r="T193" s="256"/>
      <c r="U193" s="256"/>
      <c r="V193" s="256"/>
      <c r="W193" s="256"/>
      <c r="X193" s="256"/>
      <c r="Y193" s="256"/>
      <c r="Z193" s="256"/>
      <c r="AA193" s="256"/>
      <c r="AB193" s="256"/>
      <c r="AC193" s="256"/>
      <c r="AD193" s="256"/>
      <c r="AE193" s="256"/>
      <c r="AF193" s="256"/>
      <c r="AG193" s="256"/>
      <c r="AH193" s="256"/>
      <c r="AI193" s="256"/>
      <c r="AJ193" s="256"/>
      <c r="AK193" s="256"/>
      <c r="AL193" s="256"/>
      <c r="AM193" s="256"/>
      <c r="AN193" s="256"/>
      <c r="AO193" s="256"/>
      <c r="AP193" s="256"/>
      <c r="AQ193" s="256"/>
      <c r="AR193" s="256"/>
      <c r="AS193" s="256"/>
    </row>
    <row r="197" spans="15:17" ht="14.25">
      <c r="O197" s="525"/>
      <c r="P197" s="525"/>
      <c r="Q197" s="525"/>
    </row>
  </sheetData>
  <sheetProtection password="C659" sheet="1" objects="1" formatColumns="0" formatRows="0" selectLockedCells="1"/>
  <mergeCells count="2110">
    <mergeCell ref="B156:G156"/>
    <mergeCell ref="B157:G157"/>
    <mergeCell ref="B158:G158"/>
    <mergeCell ref="AP152:AR152"/>
    <mergeCell ref="AP153:AR153"/>
    <mergeCell ref="AJ152:AL152"/>
    <mergeCell ref="AJ153:AL153"/>
    <mergeCell ref="AM152:AO152"/>
    <mergeCell ref="AM153:AO153"/>
    <mergeCell ref="AG152:AI152"/>
    <mergeCell ref="AP146:AR146"/>
    <mergeCell ref="AP147:AR147"/>
    <mergeCell ref="AP148:AR148"/>
    <mergeCell ref="AP149:AR149"/>
    <mergeCell ref="AP150:AR150"/>
    <mergeCell ref="AP151:AR151"/>
    <mergeCell ref="AM146:AO146"/>
    <mergeCell ref="AM147:AO147"/>
    <mergeCell ref="AM148:AO148"/>
    <mergeCell ref="AM149:AO149"/>
    <mergeCell ref="AM150:AO150"/>
    <mergeCell ref="AM151:AO151"/>
    <mergeCell ref="AG153:AI153"/>
    <mergeCell ref="AJ146:AL146"/>
    <mergeCell ref="AJ147:AL147"/>
    <mergeCell ref="AJ148:AL148"/>
    <mergeCell ref="AJ149:AL149"/>
    <mergeCell ref="AJ150:AL150"/>
    <mergeCell ref="AJ151:AL151"/>
    <mergeCell ref="AG146:AI146"/>
    <mergeCell ref="AG147:AI147"/>
    <mergeCell ref="AG148:AI148"/>
    <mergeCell ref="AG149:AI149"/>
    <mergeCell ref="AG150:AI150"/>
    <mergeCell ref="AG151:AI151"/>
    <mergeCell ref="AA152:AC152"/>
    <mergeCell ref="AA153:AC153"/>
    <mergeCell ref="AD146:AF146"/>
    <mergeCell ref="AD147:AF147"/>
    <mergeCell ref="AD148:AF148"/>
    <mergeCell ref="AD149:AF149"/>
    <mergeCell ref="AD150:AF150"/>
    <mergeCell ref="AD151:AF151"/>
    <mergeCell ref="AD152:AF152"/>
    <mergeCell ref="AD153:AF153"/>
    <mergeCell ref="AA146:AC146"/>
    <mergeCell ref="AA147:AC147"/>
    <mergeCell ref="AA148:AC148"/>
    <mergeCell ref="AA149:AC149"/>
    <mergeCell ref="AA150:AC150"/>
    <mergeCell ref="AA151:AC151"/>
    <mergeCell ref="U152:W152"/>
    <mergeCell ref="U153:W153"/>
    <mergeCell ref="X146:Z146"/>
    <mergeCell ref="X147:Z147"/>
    <mergeCell ref="X148:Z148"/>
    <mergeCell ref="X149:Z149"/>
    <mergeCell ref="X150:Z150"/>
    <mergeCell ref="X151:Z151"/>
    <mergeCell ref="X152:Z152"/>
    <mergeCell ref="X153:Z153"/>
    <mergeCell ref="U146:W146"/>
    <mergeCell ref="U147:W147"/>
    <mergeCell ref="U148:W148"/>
    <mergeCell ref="U149:W149"/>
    <mergeCell ref="U150:W150"/>
    <mergeCell ref="U151:W151"/>
    <mergeCell ref="O152:Q152"/>
    <mergeCell ref="O153:Q153"/>
    <mergeCell ref="R146:T146"/>
    <mergeCell ref="R147:T147"/>
    <mergeCell ref="R148:T148"/>
    <mergeCell ref="R149:T149"/>
    <mergeCell ref="R150:T150"/>
    <mergeCell ref="R151:T151"/>
    <mergeCell ref="R152:T152"/>
    <mergeCell ref="R153:T153"/>
    <mergeCell ref="L150:N150"/>
    <mergeCell ref="L151:N151"/>
    <mergeCell ref="L152:N152"/>
    <mergeCell ref="L153:N153"/>
    <mergeCell ref="O146:Q146"/>
    <mergeCell ref="O147:Q147"/>
    <mergeCell ref="O148:Q148"/>
    <mergeCell ref="O149:Q149"/>
    <mergeCell ref="O150:Q150"/>
    <mergeCell ref="O151:Q151"/>
    <mergeCell ref="I148:K148"/>
    <mergeCell ref="I147:K147"/>
    <mergeCell ref="L146:N146"/>
    <mergeCell ref="L147:N147"/>
    <mergeCell ref="L148:N148"/>
    <mergeCell ref="L149:N149"/>
    <mergeCell ref="AG134:AI134"/>
    <mergeCell ref="AJ134:AL134"/>
    <mergeCell ref="AM134:AO134"/>
    <mergeCell ref="AP134:AR134"/>
    <mergeCell ref="I146:K146"/>
    <mergeCell ref="I153:K153"/>
    <mergeCell ref="I152:K152"/>
    <mergeCell ref="I151:K151"/>
    <mergeCell ref="I150:K150"/>
    <mergeCell ref="I149:K149"/>
    <mergeCell ref="O134:Q134"/>
    <mergeCell ref="R134:T134"/>
    <mergeCell ref="U134:W134"/>
    <mergeCell ref="X134:Z134"/>
    <mergeCell ref="AA134:AC134"/>
    <mergeCell ref="AD134:AF134"/>
    <mergeCell ref="AA133:AC133"/>
    <mergeCell ref="AD133:AF133"/>
    <mergeCell ref="AG133:AI133"/>
    <mergeCell ref="AJ133:AL133"/>
    <mergeCell ref="AM133:AO133"/>
    <mergeCell ref="AP133:AR133"/>
    <mergeCell ref="I133:K133"/>
    <mergeCell ref="L133:N133"/>
    <mergeCell ref="O133:Q133"/>
    <mergeCell ref="R133:T133"/>
    <mergeCell ref="U133:W133"/>
    <mergeCell ref="X133:Z133"/>
    <mergeCell ref="AA132:AC132"/>
    <mergeCell ref="AD132:AF132"/>
    <mergeCell ref="AG132:AI132"/>
    <mergeCell ref="AJ132:AL132"/>
    <mergeCell ref="AM132:AO132"/>
    <mergeCell ref="AP132:AR132"/>
    <mergeCell ref="I132:K132"/>
    <mergeCell ref="L132:N132"/>
    <mergeCell ref="O132:Q132"/>
    <mergeCell ref="R132:T132"/>
    <mergeCell ref="U132:W132"/>
    <mergeCell ref="X132:Z132"/>
    <mergeCell ref="AA131:AC131"/>
    <mergeCell ref="AD131:AF131"/>
    <mergeCell ref="AG131:AI131"/>
    <mergeCell ref="AJ131:AL131"/>
    <mergeCell ref="AM131:AO131"/>
    <mergeCell ref="AP131:AR131"/>
    <mergeCell ref="I131:K131"/>
    <mergeCell ref="L131:N131"/>
    <mergeCell ref="O131:Q131"/>
    <mergeCell ref="R131:T131"/>
    <mergeCell ref="U131:W131"/>
    <mergeCell ref="X131:Z131"/>
    <mergeCell ref="AA130:AC130"/>
    <mergeCell ref="AD130:AF130"/>
    <mergeCell ref="AG130:AI130"/>
    <mergeCell ref="AJ130:AL130"/>
    <mergeCell ref="AM130:AO130"/>
    <mergeCell ref="AP130:AR130"/>
    <mergeCell ref="I130:K130"/>
    <mergeCell ref="L130:N130"/>
    <mergeCell ref="O130:Q130"/>
    <mergeCell ref="R130:T130"/>
    <mergeCell ref="U130:W130"/>
    <mergeCell ref="X130:Z130"/>
    <mergeCell ref="AA129:AC129"/>
    <mergeCell ref="AD129:AF129"/>
    <mergeCell ref="AG129:AI129"/>
    <mergeCell ref="AJ129:AL129"/>
    <mergeCell ref="AM129:AO129"/>
    <mergeCell ref="AP129:AR129"/>
    <mergeCell ref="I129:K129"/>
    <mergeCell ref="L129:N129"/>
    <mergeCell ref="O129:Q129"/>
    <mergeCell ref="R129:T129"/>
    <mergeCell ref="U129:W129"/>
    <mergeCell ref="X129:Z129"/>
    <mergeCell ref="AA128:AC128"/>
    <mergeCell ref="AD128:AF128"/>
    <mergeCell ref="AG128:AI128"/>
    <mergeCell ref="AJ128:AL128"/>
    <mergeCell ref="AM128:AO128"/>
    <mergeCell ref="AP128:AR128"/>
    <mergeCell ref="I128:K128"/>
    <mergeCell ref="L128:N128"/>
    <mergeCell ref="O128:Q128"/>
    <mergeCell ref="R128:T128"/>
    <mergeCell ref="U128:W128"/>
    <mergeCell ref="X128:Z128"/>
    <mergeCell ref="AA127:AC127"/>
    <mergeCell ref="AD127:AF127"/>
    <mergeCell ref="AG127:AI127"/>
    <mergeCell ref="AJ127:AL127"/>
    <mergeCell ref="AM127:AO127"/>
    <mergeCell ref="AP127:AR127"/>
    <mergeCell ref="I127:K127"/>
    <mergeCell ref="L127:N127"/>
    <mergeCell ref="O127:Q127"/>
    <mergeCell ref="R127:T127"/>
    <mergeCell ref="U127:W127"/>
    <mergeCell ref="X127:Z127"/>
    <mergeCell ref="AA126:AC126"/>
    <mergeCell ref="AD126:AF126"/>
    <mergeCell ref="AG126:AI126"/>
    <mergeCell ref="AJ126:AL126"/>
    <mergeCell ref="AM126:AO126"/>
    <mergeCell ref="AP126:AR126"/>
    <mergeCell ref="I126:K126"/>
    <mergeCell ref="L126:N126"/>
    <mergeCell ref="O126:Q126"/>
    <mergeCell ref="R126:T126"/>
    <mergeCell ref="U126:W126"/>
    <mergeCell ref="X126:Z126"/>
    <mergeCell ref="AA125:AC125"/>
    <mergeCell ref="AD125:AF125"/>
    <mergeCell ref="AG125:AI125"/>
    <mergeCell ref="AJ125:AL125"/>
    <mergeCell ref="AM125:AO125"/>
    <mergeCell ref="AP125:AR125"/>
    <mergeCell ref="I125:K125"/>
    <mergeCell ref="L125:N125"/>
    <mergeCell ref="O125:Q125"/>
    <mergeCell ref="R125:T125"/>
    <mergeCell ref="U125:W125"/>
    <mergeCell ref="X125:Z125"/>
    <mergeCell ref="AA124:AC124"/>
    <mergeCell ref="AD124:AF124"/>
    <mergeCell ref="AG124:AI124"/>
    <mergeCell ref="AJ124:AL124"/>
    <mergeCell ref="AM124:AO124"/>
    <mergeCell ref="AP124:AR124"/>
    <mergeCell ref="I124:K124"/>
    <mergeCell ref="L124:N124"/>
    <mergeCell ref="O124:Q124"/>
    <mergeCell ref="R124:T124"/>
    <mergeCell ref="U124:W124"/>
    <mergeCell ref="X124:Z124"/>
    <mergeCell ref="AA123:AC123"/>
    <mergeCell ref="AD123:AF123"/>
    <mergeCell ref="AG123:AI123"/>
    <mergeCell ref="AJ123:AL123"/>
    <mergeCell ref="AM123:AO123"/>
    <mergeCell ref="AP123:AR123"/>
    <mergeCell ref="I123:K123"/>
    <mergeCell ref="L123:N123"/>
    <mergeCell ref="O123:Q123"/>
    <mergeCell ref="R123:T123"/>
    <mergeCell ref="U123:W123"/>
    <mergeCell ref="X123:Z123"/>
    <mergeCell ref="AA122:AC122"/>
    <mergeCell ref="AD122:AF122"/>
    <mergeCell ref="AG122:AI122"/>
    <mergeCell ref="AJ122:AL122"/>
    <mergeCell ref="AM122:AO122"/>
    <mergeCell ref="AP122:AR122"/>
    <mergeCell ref="I122:K122"/>
    <mergeCell ref="L122:N122"/>
    <mergeCell ref="O122:Q122"/>
    <mergeCell ref="R122:T122"/>
    <mergeCell ref="U122:W122"/>
    <mergeCell ref="X122:Z122"/>
    <mergeCell ref="AA121:AC121"/>
    <mergeCell ref="AD121:AF121"/>
    <mergeCell ref="AG121:AI121"/>
    <mergeCell ref="AJ121:AL121"/>
    <mergeCell ref="AM121:AO121"/>
    <mergeCell ref="AP121:AR121"/>
    <mergeCell ref="I121:K121"/>
    <mergeCell ref="L121:N121"/>
    <mergeCell ref="O121:Q121"/>
    <mergeCell ref="R121:T121"/>
    <mergeCell ref="U121:W121"/>
    <mergeCell ref="X121:Z121"/>
    <mergeCell ref="AA120:AC120"/>
    <mergeCell ref="AD120:AF120"/>
    <mergeCell ref="AG120:AI120"/>
    <mergeCell ref="AJ120:AL120"/>
    <mergeCell ref="AM120:AO120"/>
    <mergeCell ref="AP120:AR120"/>
    <mergeCell ref="I120:K120"/>
    <mergeCell ref="L120:N120"/>
    <mergeCell ref="O120:Q120"/>
    <mergeCell ref="R120:T120"/>
    <mergeCell ref="U120:W120"/>
    <mergeCell ref="X120:Z120"/>
    <mergeCell ref="AA119:AC119"/>
    <mergeCell ref="AD119:AF119"/>
    <mergeCell ref="AG119:AI119"/>
    <mergeCell ref="AJ119:AL119"/>
    <mergeCell ref="AM119:AO119"/>
    <mergeCell ref="AP119:AR119"/>
    <mergeCell ref="I119:K119"/>
    <mergeCell ref="L119:N119"/>
    <mergeCell ref="O119:Q119"/>
    <mergeCell ref="R119:T119"/>
    <mergeCell ref="U119:W119"/>
    <mergeCell ref="X119:Z119"/>
    <mergeCell ref="AA118:AC118"/>
    <mergeCell ref="AD118:AF118"/>
    <mergeCell ref="AG118:AI118"/>
    <mergeCell ref="AJ118:AL118"/>
    <mergeCell ref="AM118:AO118"/>
    <mergeCell ref="AP118:AR118"/>
    <mergeCell ref="I118:K118"/>
    <mergeCell ref="L118:N118"/>
    <mergeCell ref="O118:Q118"/>
    <mergeCell ref="R118:T118"/>
    <mergeCell ref="U118:W118"/>
    <mergeCell ref="X118:Z118"/>
    <mergeCell ref="AA117:AC117"/>
    <mergeCell ref="AD117:AF117"/>
    <mergeCell ref="AG117:AI117"/>
    <mergeCell ref="AJ117:AL117"/>
    <mergeCell ref="AM117:AO117"/>
    <mergeCell ref="AP117:AR117"/>
    <mergeCell ref="I117:K117"/>
    <mergeCell ref="L117:N117"/>
    <mergeCell ref="O117:Q117"/>
    <mergeCell ref="R117:T117"/>
    <mergeCell ref="U117:W117"/>
    <mergeCell ref="X117:Z117"/>
    <mergeCell ref="AA116:AC116"/>
    <mergeCell ref="AD116:AF116"/>
    <mergeCell ref="AG116:AI116"/>
    <mergeCell ref="AJ116:AL116"/>
    <mergeCell ref="AM116:AO116"/>
    <mergeCell ref="AP116:AR116"/>
    <mergeCell ref="I116:K116"/>
    <mergeCell ref="L116:N116"/>
    <mergeCell ref="O116:Q116"/>
    <mergeCell ref="R116:T116"/>
    <mergeCell ref="U116:W116"/>
    <mergeCell ref="X116:Z116"/>
    <mergeCell ref="AA115:AC115"/>
    <mergeCell ref="AD115:AF115"/>
    <mergeCell ref="AG115:AI115"/>
    <mergeCell ref="AJ115:AL115"/>
    <mergeCell ref="AM115:AO115"/>
    <mergeCell ref="AP115:AR115"/>
    <mergeCell ref="I115:K115"/>
    <mergeCell ref="L115:N115"/>
    <mergeCell ref="O115:Q115"/>
    <mergeCell ref="R115:T115"/>
    <mergeCell ref="U115:W115"/>
    <mergeCell ref="X115:Z115"/>
    <mergeCell ref="AA114:AC114"/>
    <mergeCell ref="AD114:AF114"/>
    <mergeCell ref="AG114:AI114"/>
    <mergeCell ref="AJ114:AL114"/>
    <mergeCell ref="AM114:AO114"/>
    <mergeCell ref="AP114:AR114"/>
    <mergeCell ref="I114:K114"/>
    <mergeCell ref="L114:N114"/>
    <mergeCell ref="O114:Q114"/>
    <mergeCell ref="R114:T114"/>
    <mergeCell ref="U114:W114"/>
    <mergeCell ref="X114:Z114"/>
    <mergeCell ref="AA113:AC113"/>
    <mergeCell ref="AD113:AF113"/>
    <mergeCell ref="AG113:AI113"/>
    <mergeCell ref="AJ113:AL113"/>
    <mergeCell ref="AM113:AO113"/>
    <mergeCell ref="AP113:AR113"/>
    <mergeCell ref="I113:K113"/>
    <mergeCell ref="L113:N113"/>
    <mergeCell ref="O113:Q113"/>
    <mergeCell ref="R113:T113"/>
    <mergeCell ref="U113:W113"/>
    <mergeCell ref="X113:Z113"/>
    <mergeCell ref="AA112:AC112"/>
    <mergeCell ref="AD112:AF112"/>
    <mergeCell ref="AG112:AI112"/>
    <mergeCell ref="AJ112:AL112"/>
    <mergeCell ref="AM112:AO112"/>
    <mergeCell ref="AP112:AR112"/>
    <mergeCell ref="I112:K112"/>
    <mergeCell ref="L112:N112"/>
    <mergeCell ref="O112:Q112"/>
    <mergeCell ref="R112:T112"/>
    <mergeCell ref="U112:W112"/>
    <mergeCell ref="X112:Z112"/>
    <mergeCell ref="AA111:AC111"/>
    <mergeCell ref="AD111:AF111"/>
    <mergeCell ref="AG111:AI111"/>
    <mergeCell ref="AJ111:AL111"/>
    <mergeCell ref="AM111:AO111"/>
    <mergeCell ref="AP111:AR111"/>
    <mergeCell ref="I111:K111"/>
    <mergeCell ref="L111:N111"/>
    <mergeCell ref="O111:Q111"/>
    <mergeCell ref="R111:T111"/>
    <mergeCell ref="U111:W111"/>
    <mergeCell ref="X111:Z111"/>
    <mergeCell ref="AA110:AC110"/>
    <mergeCell ref="AD110:AF110"/>
    <mergeCell ref="AG110:AI110"/>
    <mergeCell ref="AJ110:AL110"/>
    <mergeCell ref="AM110:AO110"/>
    <mergeCell ref="AP110:AR110"/>
    <mergeCell ref="I110:K110"/>
    <mergeCell ref="L110:N110"/>
    <mergeCell ref="O110:Q110"/>
    <mergeCell ref="R110:T110"/>
    <mergeCell ref="U110:W110"/>
    <mergeCell ref="X110:Z110"/>
    <mergeCell ref="AA109:AC109"/>
    <mergeCell ref="AD109:AF109"/>
    <mergeCell ref="AG109:AI109"/>
    <mergeCell ref="AJ109:AL109"/>
    <mergeCell ref="AM109:AO109"/>
    <mergeCell ref="AP109:AR109"/>
    <mergeCell ref="I109:K109"/>
    <mergeCell ref="L109:N109"/>
    <mergeCell ref="O109:Q109"/>
    <mergeCell ref="R109:T109"/>
    <mergeCell ref="U109:W109"/>
    <mergeCell ref="X109:Z109"/>
    <mergeCell ref="AA108:AC108"/>
    <mergeCell ref="AD108:AF108"/>
    <mergeCell ref="AG108:AI108"/>
    <mergeCell ref="AJ108:AL108"/>
    <mergeCell ref="AM108:AO108"/>
    <mergeCell ref="AP108:AR108"/>
    <mergeCell ref="I108:K108"/>
    <mergeCell ref="L108:N108"/>
    <mergeCell ref="O108:Q108"/>
    <mergeCell ref="R108:T108"/>
    <mergeCell ref="U108:W108"/>
    <mergeCell ref="X108:Z108"/>
    <mergeCell ref="AA107:AC107"/>
    <mergeCell ref="AD107:AF107"/>
    <mergeCell ref="AG107:AI107"/>
    <mergeCell ref="AJ107:AL107"/>
    <mergeCell ref="AM107:AO107"/>
    <mergeCell ref="AP107:AR107"/>
    <mergeCell ref="I107:K107"/>
    <mergeCell ref="L107:N107"/>
    <mergeCell ref="O107:Q107"/>
    <mergeCell ref="R107:T107"/>
    <mergeCell ref="U107:W107"/>
    <mergeCell ref="X107:Z107"/>
    <mergeCell ref="AA106:AC106"/>
    <mergeCell ref="AD106:AF106"/>
    <mergeCell ref="AG106:AI106"/>
    <mergeCell ref="AJ106:AL106"/>
    <mergeCell ref="AM106:AO106"/>
    <mergeCell ref="AP106:AR106"/>
    <mergeCell ref="I106:K106"/>
    <mergeCell ref="L106:N106"/>
    <mergeCell ref="O106:Q106"/>
    <mergeCell ref="R106:T106"/>
    <mergeCell ref="U106:W106"/>
    <mergeCell ref="X106:Z106"/>
    <mergeCell ref="AA105:AC105"/>
    <mergeCell ref="AD105:AF105"/>
    <mergeCell ref="AG105:AI105"/>
    <mergeCell ref="AJ105:AL105"/>
    <mergeCell ref="AM105:AO105"/>
    <mergeCell ref="AP105:AR105"/>
    <mergeCell ref="I105:K105"/>
    <mergeCell ref="L105:N105"/>
    <mergeCell ref="O105:Q105"/>
    <mergeCell ref="R105:T105"/>
    <mergeCell ref="U105:W105"/>
    <mergeCell ref="X105:Z105"/>
    <mergeCell ref="AA104:AC104"/>
    <mergeCell ref="AD104:AF104"/>
    <mergeCell ref="AG104:AI104"/>
    <mergeCell ref="AJ104:AL104"/>
    <mergeCell ref="AM104:AO104"/>
    <mergeCell ref="AP104:AR104"/>
    <mergeCell ref="I104:K104"/>
    <mergeCell ref="L104:N104"/>
    <mergeCell ref="O104:Q104"/>
    <mergeCell ref="R104:T104"/>
    <mergeCell ref="U104:W104"/>
    <mergeCell ref="X104:Z104"/>
    <mergeCell ref="AA103:AC103"/>
    <mergeCell ref="AD103:AF103"/>
    <mergeCell ref="AG103:AI103"/>
    <mergeCell ref="AJ103:AL103"/>
    <mergeCell ref="AM103:AO103"/>
    <mergeCell ref="AP103:AR103"/>
    <mergeCell ref="I103:K103"/>
    <mergeCell ref="L103:N103"/>
    <mergeCell ref="O103:Q103"/>
    <mergeCell ref="R103:T103"/>
    <mergeCell ref="U103:W103"/>
    <mergeCell ref="X103:Z103"/>
    <mergeCell ref="AA102:AC102"/>
    <mergeCell ref="AD102:AF102"/>
    <mergeCell ref="AG102:AI102"/>
    <mergeCell ref="AJ102:AL102"/>
    <mergeCell ref="AM102:AO102"/>
    <mergeCell ref="AP102:AR102"/>
    <mergeCell ref="I102:K102"/>
    <mergeCell ref="L102:N102"/>
    <mergeCell ref="O102:Q102"/>
    <mergeCell ref="R102:T102"/>
    <mergeCell ref="U102:W102"/>
    <mergeCell ref="X102:Z102"/>
    <mergeCell ref="AA145:AC145"/>
    <mergeCell ref="AD145:AF145"/>
    <mergeCell ref="AG145:AI145"/>
    <mergeCell ref="AJ145:AL145"/>
    <mergeCell ref="AM145:AO145"/>
    <mergeCell ref="AP145:AR145"/>
    <mergeCell ref="I145:K145"/>
    <mergeCell ref="L145:N145"/>
    <mergeCell ref="O145:Q145"/>
    <mergeCell ref="R145:T145"/>
    <mergeCell ref="U145:W145"/>
    <mergeCell ref="X145:Z145"/>
    <mergeCell ref="AA144:AC144"/>
    <mergeCell ref="AD144:AF144"/>
    <mergeCell ref="AG144:AI144"/>
    <mergeCell ref="AJ144:AL144"/>
    <mergeCell ref="AM144:AO144"/>
    <mergeCell ref="AP144:AR144"/>
    <mergeCell ref="I144:K144"/>
    <mergeCell ref="L144:N144"/>
    <mergeCell ref="O144:Q144"/>
    <mergeCell ref="R144:T144"/>
    <mergeCell ref="U144:W144"/>
    <mergeCell ref="X144:Z144"/>
    <mergeCell ref="AA143:AC143"/>
    <mergeCell ref="AD143:AF143"/>
    <mergeCell ref="AG143:AI143"/>
    <mergeCell ref="AJ143:AL143"/>
    <mergeCell ref="AM143:AO143"/>
    <mergeCell ref="AP143:AR143"/>
    <mergeCell ref="I143:K143"/>
    <mergeCell ref="L143:N143"/>
    <mergeCell ref="O143:Q143"/>
    <mergeCell ref="R143:T143"/>
    <mergeCell ref="U143:W143"/>
    <mergeCell ref="X143:Z143"/>
    <mergeCell ref="AA142:AC142"/>
    <mergeCell ref="AD142:AF142"/>
    <mergeCell ref="AG142:AI142"/>
    <mergeCell ref="AJ142:AL142"/>
    <mergeCell ref="AM142:AO142"/>
    <mergeCell ref="AP142:AR142"/>
    <mergeCell ref="I142:K142"/>
    <mergeCell ref="L142:N142"/>
    <mergeCell ref="O142:Q142"/>
    <mergeCell ref="R142:T142"/>
    <mergeCell ref="U142:W142"/>
    <mergeCell ref="X142:Z142"/>
    <mergeCell ref="AA141:AC141"/>
    <mergeCell ref="AD141:AF141"/>
    <mergeCell ref="AG141:AI141"/>
    <mergeCell ref="AJ141:AL141"/>
    <mergeCell ref="AM141:AO141"/>
    <mergeCell ref="AP141:AR141"/>
    <mergeCell ref="I141:K141"/>
    <mergeCell ref="L141:N141"/>
    <mergeCell ref="O141:Q141"/>
    <mergeCell ref="R141:T141"/>
    <mergeCell ref="U141:W141"/>
    <mergeCell ref="X141:Z141"/>
    <mergeCell ref="AA140:AC140"/>
    <mergeCell ref="AD140:AF140"/>
    <mergeCell ref="AG140:AI140"/>
    <mergeCell ref="AJ140:AL140"/>
    <mergeCell ref="AM140:AO140"/>
    <mergeCell ref="AP140:AR140"/>
    <mergeCell ref="I140:K140"/>
    <mergeCell ref="L140:N140"/>
    <mergeCell ref="O140:Q140"/>
    <mergeCell ref="R140:T140"/>
    <mergeCell ref="U140:W140"/>
    <mergeCell ref="X140:Z140"/>
    <mergeCell ref="AA139:AC139"/>
    <mergeCell ref="AD139:AF139"/>
    <mergeCell ref="AG139:AI139"/>
    <mergeCell ref="AJ139:AL139"/>
    <mergeCell ref="AM139:AO139"/>
    <mergeCell ref="AP139:AR139"/>
    <mergeCell ref="I139:K139"/>
    <mergeCell ref="L139:N139"/>
    <mergeCell ref="O139:Q139"/>
    <mergeCell ref="R139:T139"/>
    <mergeCell ref="U139:W139"/>
    <mergeCell ref="X139:Z139"/>
    <mergeCell ref="AA138:AC138"/>
    <mergeCell ref="AD138:AF138"/>
    <mergeCell ref="AG138:AI138"/>
    <mergeCell ref="AJ138:AL138"/>
    <mergeCell ref="AM138:AO138"/>
    <mergeCell ref="AP138:AR138"/>
    <mergeCell ref="I138:K138"/>
    <mergeCell ref="L138:N138"/>
    <mergeCell ref="O138:Q138"/>
    <mergeCell ref="R138:T138"/>
    <mergeCell ref="U138:W138"/>
    <mergeCell ref="X138:Z138"/>
    <mergeCell ref="AA101:AC101"/>
    <mergeCell ref="AD101:AF101"/>
    <mergeCell ref="AG101:AI101"/>
    <mergeCell ref="AJ101:AL101"/>
    <mergeCell ref="AM101:AO101"/>
    <mergeCell ref="AP101:AR101"/>
    <mergeCell ref="I101:K101"/>
    <mergeCell ref="L101:N101"/>
    <mergeCell ref="O101:Q101"/>
    <mergeCell ref="R101:T101"/>
    <mergeCell ref="U101:W101"/>
    <mergeCell ref="X101:Z101"/>
    <mergeCell ref="AA100:AC100"/>
    <mergeCell ref="AD100:AF100"/>
    <mergeCell ref="AG100:AI100"/>
    <mergeCell ref="AJ100:AL100"/>
    <mergeCell ref="AM100:AO100"/>
    <mergeCell ref="AP100:AR100"/>
    <mergeCell ref="I100:K100"/>
    <mergeCell ref="L100:N100"/>
    <mergeCell ref="O100:Q100"/>
    <mergeCell ref="R100:T100"/>
    <mergeCell ref="U100:W100"/>
    <mergeCell ref="X100:Z100"/>
    <mergeCell ref="AA99:AC99"/>
    <mergeCell ref="AD99:AF99"/>
    <mergeCell ref="AG99:AI99"/>
    <mergeCell ref="AJ99:AL99"/>
    <mergeCell ref="AM99:AO99"/>
    <mergeCell ref="AP99:AR99"/>
    <mergeCell ref="I99:K99"/>
    <mergeCell ref="L99:N99"/>
    <mergeCell ref="O99:Q99"/>
    <mergeCell ref="R99:T99"/>
    <mergeCell ref="U99:W99"/>
    <mergeCell ref="X99:Z99"/>
    <mergeCell ref="AA98:AC98"/>
    <mergeCell ref="AD98:AF98"/>
    <mergeCell ref="AG98:AI98"/>
    <mergeCell ref="AJ98:AL98"/>
    <mergeCell ref="AM98:AO98"/>
    <mergeCell ref="AP98:AR98"/>
    <mergeCell ref="I98:K98"/>
    <mergeCell ref="L98:N98"/>
    <mergeCell ref="O98:Q98"/>
    <mergeCell ref="R98:T98"/>
    <mergeCell ref="U98:W98"/>
    <mergeCell ref="X98:Z98"/>
    <mergeCell ref="AA97:AC97"/>
    <mergeCell ref="AD97:AF97"/>
    <mergeCell ref="AG97:AI97"/>
    <mergeCell ref="AJ97:AL97"/>
    <mergeCell ref="AM97:AO97"/>
    <mergeCell ref="AP97:AR97"/>
    <mergeCell ref="AG96:AI96"/>
    <mergeCell ref="AJ96:AL96"/>
    <mergeCell ref="AM96:AO96"/>
    <mergeCell ref="AP96:AR96"/>
    <mergeCell ref="I97:K97"/>
    <mergeCell ref="L97:N97"/>
    <mergeCell ref="O97:Q97"/>
    <mergeCell ref="R97:T97"/>
    <mergeCell ref="U97:W97"/>
    <mergeCell ref="X97:Z97"/>
    <mergeCell ref="AM95:AO95"/>
    <mergeCell ref="AP95:AR95"/>
    <mergeCell ref="I96:K96"/>
    <mergeCell ref="L96:N96"/>
    <mergeCell ref="O96:Q96"/>
    <mergeCell ref="R96:T96"/>
    <mergeCell ref="U96:W96"/>
    <mergeCell ref="X96:Z96"/>
    <mergeCell ref="AA96:AC96"/>
    <mergeCell ref="AD96:AF96"/>
    <mergeCell ref="AM94:AO94"/>
    <mergeCell ref="AP94:AR94"/>
    <mergeCell ref="O95:Q95"/>
    <mergeCell ref="R95:T95"/>
    <mergeCell ref="U95:W95"/>
    <mergeCell ref="X95:Z95"/>
    <mergeCell ref="AA95:AC95"/>
    <mergeCell ref="AD95:AF95"/>
    <mergeCell ref="AG95:AI95"/>
    <mergeCell ref="AJ95:AL95"/>
    <mergeCell ref="U94:W94"/>
    <mergeCell ref="X94:Z94"/>
    <mergeCell ref="AA94:AC94"/>
    <mergeCell ref="AD94:AF94"/>
    <mergeCell ref="AG94:AI94"/>
    <mergeCell ref="AJ94:AL94"/>
    <mergeCell ref="L95:N95"/>
    <mergeCell ref="L94:N94"/>
    <mergeCell ref="I95:K95"/>
    <mergeCell ref="I94:K94"/>
    <mergeCell ref="O94:Q94"/>
    <mergeCell ref="R94:T94"/>
    <mergeCell ref="AA90:AC90"/>
    <mergeCell ref="AD90:AF90"/>
    <mergeCell ref="AG90:AI90"/>
    <mergeCell ref="AJ90:AL90"/>
    <mergeCell ref="AM90:AO90"/>
    <mergeCell ref="AP90:AR90"/>
    <mergeCell ref="X90:Z90"/>
    <mergeCell ref="U90:W90"/>
    <mergeCell ref="R90:T90"/>
    <mergeCell ref="O90:Q90"/>
    <mergeCell ref="L90:N90"/>
    <mergeCell ref="I90:K90"/>
    <mergeCell ref="AA89:AC89"/>
    <mergeCell ref="AD89:AF89"/>
    <mergeCell ref="AG89:AI89"/>
    <mergeCell ref="AJ89:AL89"/>
    <mergeCell ref="AM89:AO89"/>
    <mergeCell ref="AP89:AR89"/>
    <mergeCell ref="I89:K89"/>
    <mergeCell ref="L89:N89"/>
    <mergeCell ref="O89:Q89"/>
    <mergeCell ref="R89:T89"/>
    <mergeCell ref="U89:W89"/>
    <mergeCell ref="X89:Z89"/>
    <mergeCell ref="AA88:AC88"/>
    <mergeCell ref="AD88:AF88"/>
    <mergeCell ref="AG88:AI88"/>
    <mergeCell ref="AJ88:AL88"/>
    <mergeCell ref="AM88:AO88"/>
    <mergeCell ref="AP88:AR88"/>
    <mergeCell ref="I88:K88"/>
    <mergeCell ref="L88:N88"/>
    <mergeCell ref="O88:Q88"/>
    <mergeCell ref="R88:T88"/>
    <mergeCell ref="U88:W88"/>
    <mergeCell ref="X88:Z88"/>
    <mergeCell ref="AA87:AC87"/>
    <mergeCell ref="AD87:AF87"/>
    <mergeCell ref="AG87:AI87"/>
    <mergeCell ref="AJ87:AL87"/>
    <mergeCell ref="AM87:AO87"/>
    <mergeCell ref="AP87:AR87"/>
    <mergeCell ref="I87:K87"/>
    <mergeCell ref="L87:N87"/>
    <mergeCell ref="O87:Q87"/>
    <mergeCell ref="R87:T87"/>
    <mergeCell ref="U87:W87"/>
    <mergeCell ref="X87:Z87"/>
    <mergeCell ref="AA86:AC86"/>
    <mergeCell ref="AD86:AF86"/>
    <mergeCell ref="AG86:AI86"/>
    <mergeCell ref="AJ86:AL86"/>
    <mergeCell ref="AM86:AO86"/>
    <mergeCell ref="AP86:AR86"/>
    <mergeCell ref="I86:K86"/>
    <mergeCell ref="L86:N86"/>
    <mergeCell ref="O86:Q86"/>
    <mergeCell ref="R86:T86"/>
    <mergeCell ref="U86:W86"/>
    <mergeCell ref="X86:Z86"/>
    <mergeCell ref="AA85:AC85"/>
    <mergeCell ref="AD85:AF85"/>
    <mergeCell ref="AG85:AI85"/>
    <mergeCell ref="AJ85:AL85"/>
    <mergeCell ref="AM85:AO85"/>
    <mergeCell ref="AP85:AR85"/>
    <mergeCell ref="I85:K85"/>
    <mergeCell ref="L85:N85"/>
    <mergeCell ref="O85:Q85"/>
    <mergeCell ref="R85:T85"/>
    <mergeCell ref="U85:W85"/>
    <mergeCell ref="X85:Z85"/>
    <mergeCell ref="AA84:AC84"/>
    <mergeCell ref="AD84:AF84"/>
    <mergeCell ref="AG84:AI84"/>
    <mergeCell ref="AJ84:AL84"/>
    <mergeCell ref="AM84:AO84"/>
    <mergeCell ref="AP84:AR84"/>
    <mergeCell ref="I84:K84"/>
    <mergeCell ref="L84:N84"/>
    <mergeCell ref="O84:Q84"/>
    <mergeCell ref="R84:T84"/>
    <mergeCell ref="U84:W84"/>
    <mergeCell ref="X84:Z84"/>
    <mergeCell ref="AA83:AC83"/>
    <mergeCell ref="AD83:AF83"/>
    <mergeCell ref="AG83:AI83"/>
    <mergeCell ref="AJ83:AL83"/>
    <mergeCell ref="AM83:AO83"/>
    <mergeCell ref="AP83:AR83"/>
    <mergeCell ref="I83:K83"/>
    <mergeCell ref="L83:N83"/>
    <mergeCell ref="O83:Q83"/>
    <mergeCell ref="R83:T83"/>
    <mergeCell ref="U83:W83"/>
    <mergeCell ref="X83:Z83"/>
    <mergeCell ref="AA82:AC82"/>
    <mergeCell ref="AD82:AF82"/>
    <mergeCell ref="AG82:AI82"/>
    <mergeCell ref="AJ82:AL82"/>
    <mergeCell ref="AM82:AO82"/>
    <mergeCell ref="AP82:AR82"/>
    <mergeCell ref="I82:K82"/>
    <mergeCell ref="L82:N82"/>
    <mergeCell ref="O82:Q82"/>
    <mergeCell ref="R82:T82"/>
    <mergeCell ref="U82:W82"/>
    <mergeCell ref="X82:Z82"/>
    <mergeCell ref="AA81:AC81"/>
    <mergeCell ref="AD81:AF81"/>
    <mergeCell ref="AG81:AI81"/>
    <mergeCell ref="AJ81:AL81"/>
    <mergeCell ref="AM81:AO81"/>
    <mergeCell ref="AP81:AR81"/>
    <mergeCell ref="I81:K81"/>
    <mergeCell ref="L81:N81"/>
    <mergeCell ref="O81:Q81"/>
    <mergeCell ref="R81:T81"/>
    <mergeCell ref="U81:W81"/>
    <mergeCell ref="X81:Z81"/>
    <mergeCell ref="AA80:AC80"/>
    <mergeCell ref="AD80:AF80"/>
    <mergeCell ref="AG80:AI80"/>
    <mergeCell ref="AJ80:AL80"/>
    <mergeCell ref="AM80:AO80"/>
    <mergeCell ref="AP80:AR80"/>
    <mergeCell ref="I80:K80"/>
    <mergeCell ref="L80:N80"/>
    <mergeCell ref="O80:Q80"/>
    <mergeCell ref="R80:T80"/>
    <mergeCell ref="U80:W80"/>
    <mergeCell ref="X80:Z80"/>
    <mergeCell ref="AA79:AC79"/>
    <mergeCell ref="AD79:AF79"/>
    <mergeCell ref="AG79:AI79"/>
    <mergeCell ref="AJ79:AL79"/>
    <mergeCell ref="AM79:AO79"/>
    <mergeCell ref="AP79:AR79"/>
    <mergeCell ref="I79:K79"/>
    <mergeCell ref="L79:N79"/>
    <mergeCell ref="O79:Q79"/>
    <mergeCell ref="R79:T79"/>
    <mergeCell ref="U79:W79"/>
    <mergeCell ref="X79:Z79"/>
    <mergeCell ref="AA78:AC78"/>
    <mergeCell ref="AD78:AF78"/>
    <mergeCell ref="AG78:AI78"/>
    <mergeCell ref="AJ78:AL78"/>
    <mergeCell ref="AM78:AO78"/>
    <mergeCell ref="AP78:AR78"/>
    <mergeCell ref="I78:K78"/>
    <mergeCell ref="L78:N78"/>
    <mergeCell ref="O78:Q78"/>
    <mergeCell ref="R78:T78"/>
    <mergeCell ref="U78:W78"/>
    <mergeCell ref="X78:Z78"/>
    <mergeCell ref="AA77:AC77"/>
    <mergeCell ref="AD77:AF77"/>
    <mergeCell ref="AG77:AI77"/>
    <mergeCell ref="AJ77:AL77"/>
    <mergeCell ref="AM77:AO77"/>
    <mergeCell ref="AP77:AR77"/>
    <mergeCell ref="I77:K77"/>
    <mergeCell ref="L77:N77"/>
    <mergeCell ref="O77:Q77"/>
    <mergeCell ref="R77:T77"/>
    <mergeCell ref="U77:W77"/>
    <mergeCell ref="X77:Z77"/>
    <mergeCell ref="AA76:AC76"/>
    <mergeCell ref="AD76:AF76"/>
    <mergeCell ref="AG76:AI76"/>
    <mergeCell ref="AJ76:AL76"/>
    <mergeCell ref="AM76:AO76"/>
    <mergeCell ref="AP76:AR76"/>
    <mergeCell ref="I76:K76"/>
    <mergeCell ref="L76:N76"/>
    <mergeCell ref="O76:Q76"/>
    <mergeCell ref="R76:T76"/>
    <mergeCell ref="U76:W76"/>
    <mergeCell ref="X76:Z76"/>
    <mergeCell ref="AA75:AC75"/>
    <mergeCell ref="AD75:AF75"/>
    <mergeCell ref="AG75:AI75"/>
    <mergeCell ref="AJ75:AL75"/>
    <mergeCell ref="AM75:AO75"/>
    <mergeCell ref="AP75:AR75"/>
    <mergeCell ref="I75:K75"/>
    <mergeCell ref="L75:N75"/>
    <mergeCell ref="O75:Q75"/>
    <mergeCell ref="R75:T75"/>
    <mergeCell ref="U75:W75"/>
    <mergeCell ref="X75:Z75"/>
    <mergeCell ref="AA74:AC74"/>
    <mergeCell ref="AD74:AF74"/>
    <mergeCell ref="AG74:AI74"/>
    <mergeCell ref="AJ74:AL74"/>
    <mergeCell ref="AM74:AO74"/>
    <mergeCell ref="AP74:AR74"/>
    <mergeCell ref="I74:K74"/>
    <mergeCell ref="L74:N74"/>
    <mergeCell ref="O74:Q74"/>
    <mergeCell ref="R74:T74"/>
    <mergeCell ref="U74:W74"/>
    <mergeCell ref="X74:Z74"/>
    <mergeCell ref="AA73:AC73"/>
    <mergeCell ref="AD73:AF73"/>
    <mergeCell ref="AG73:AI73"/>
    <mergeCell ref="AJ73:AL73"/>
    <mergeCell ref="AM73:AO73"/>
    <mergeCell ref="AP73:AR73"/>
    <mergeCell ref="I73:K73"/>
    <mergeCell ref="L73:N73"/>
    <mergeCell ref="O73:Q73"/>
    <mergeCell ref="R73:T73"/>
    <mergeCell ref="U73:W73"/>
    <mergeCell ref="X73:Z73"/>
    <mergeCell ref="AA72:AC72"/>
    <mergeCell ref="AD72:AF72"/>
    <mergeCell ref="AG72:AI72"/>
    <mergeCell ref="AJ72:AL72"/>
    <mergeCell ref="AM72:AO72"/>
    <mergeCell ref="AP72:AR72"/>
    <mergeCell ref="I72:K72"/>
    <mergeCell ref="L72:N72"/>
    <mergeCell ref="O72:Q72"/>
    <mergeCell ref="R72:T72"/>
    <mergeCell ref="U72:W72"/>
    <mergeCell ref="X72:Z72"/>
    <mergeCell ref="AA71:AC71"/>
    <mergeCell ref="AD71:AF71"/>
    <mergeCell ref="AG71:AI71"/>
    <mergeCell ref="AJ71:AL71"/>
    <mergeCell ref="AM71:AO71"/>
    <mergeCell ref="AP71:AR71"/>
    <mergeCell ref="I71:K71"/>
    <mergeCell ref="L71:N71"/>
    <mergeCell ref="O71:Q71"/>
    <mergeCell ref="R71:T71"/>
    <mergeCell ref="U71:W71"/>
    <mergeCell ref="X71:Z71"/>
    <mergeCell ref="AA70:AC70"/>
    <mergeCell ref="AD70:AF70"/>
    <mergeCell ref="AG70:AI70"/>
    <mergeCell ref="AJ70:AL70"/>
    <mergeCell ref="AM70:AO70"/>
    <mergeCell ref="AP70:AR70"/>
    <mergeCell ref="I70:K70"/>
    <mergeCell ref="L70:N70"/>
    <mergeCell ref="O70:Q70"/>
    <mergeCell ref="R70:T70"/>
    <mergeCell ref="U70:W70"/>
    <mergeCell ref="X70:Z70"/>
    <mergeCell ref="AA69:AC69"/>
    <mergeCell ref="AD69:AF69"/>
    <mergeCell ref="AG69:AI69"/>
    <mergeCell ref="AJ69:AL69"/>
    <mergeCell ref="AM69:AO69"/>
    <mergeCell ref="AP69:AR69"/>
    <mergeCell ref="I69:K69"/>
    <mergeCell ref="L69:N69"/>
    <mergeCell ref="O69:Q69"/>
    <mergeCell ref="R69:T69"/>
    <mergeCell ref="U69:W69"/>
    <mergeCell ref="X69:Z69"/>
    <mergeCell ref="AA68:AC68"/>
    <mergeCell ref="AD68:AF68"/>
    <mergeCell ref="AG68:AI68"/>
    <mergeCell ref="AJ68:AL68"/>
    <mergeCell ref="AM68:AO68"/>
    <mergeCell ref="AP68:AR68"/>
    <mergeCell ref="I68:K68"/>
    <mergeCell ref="L68:N68"/>
    <mergeCell ref="O68:Q68"/>
    <mergeCell ref="R68:T68"/>
    <mergeCell ref="U68:W68"/>
    <mergeCell ref="X68:Z68"/>
    <mergeCell ref="AA65:AC65"/>
    <mergeCell ref="AD65:AF65"/>
    <mergeCell ref="AG65:AI65"/>
    <mergeCell ref="AJ65:AL65"/>
    <mergeCell ref="AM65:AO65"/>
    <mergeCell ref="AP65:AR65"/>
    <mergeCell ref="I65:K65"/>
    <mergeCell ref="L65:N65"/>
    <mergeCell ref="O65:Q65"/>
    <mergeCell ref="R65:T65"/>
    <mergeCell ref="U65:W65"/>
    <mergeCell ref="X65:Z65"/>
    <mergeCell ref="AA64:AC64"/>
    <mergeCell ref="AD64:AF64"/>
    <mergeCell ref="AG64:AI64"/>
    <mergeCell ref="AJ64:AL64"/>
    <mergeCell ref="AM64:AO64"/>
    <mergeCell ref="AP64:AR64"/>
    <mergeCell ref="I64:K64"/>
    <mergeCell ref="L64:N64"/>
    <mergeCell ref="O64:Q64"/>
    <mergeCell ref="R64:T64"/>
    <mergeCell ref="U64:W64"/>
    <mergeCell ref="X64:Z64"/>
    <mergeCell ref="AA63:AC63"/>
    <mergeCell ref="AD63:AF63"/>
    <mergeCell ref="AG63:AI63"/>
    <mergeCell ref="AJ63:AL63"/>
    <mergeCell ref="AM63:AO63"/>
    <mergeCell ref="AP63:AR63"/>
    <mergeCell ref="I63:K63"/>
    <mergeCell ref="L63:N63"/>
    <mergeCell ref="O63:Q63"/>
    <mergeCell ref="R63:T63"/>
    <mergeCell ref="U63:W63"/>
    <mergeCell ref="X63:Z63"/>
    <mergeCell ref="AA62:AC62"/>
    <mergeCell ref="AD62:AF62"/>
    <mergeCell ref="AG62:AI62"/>
    <mergeCell ref="AJ62:AL62"/>
    <mergeCell ref="AM62:AO62"/>
    <mergeCell ref="AP62:AR62"/>
    <mergeCell ref="I62:K62"/>
    <mergeCell ref="L62:N62"/>
    <mergeCell ref="O62:Q62"/>
    <mergeCell ref="R62:T62"/>
    <mergeCell ref="U62:W62"/>
    <mergeCell ref="X62:Z62"/>
    <mergeCell ref="AA61:AC61"/>
    <mergeCell ref="AD61:AF61"/>
    <mergeCell ref="AG61:AI61"/>
    <mergeCell ref="AJ61:AL61"/>
    <mergeCell ref="AM61:AO61"/>
    <mergeCell ref="AP61:AR61"/>
    <mergeCell ref="I61:K61"/>
    <mergeCell ref="L61:N61"/>
    <mergeCell ref="O61:Q61"/>
    <mergeCell ref="R61:T61"/>
    <mergeCell ref="U61:W61"/>
    <mergeCell ref="X61:Z61"/>
    <mergeCell ref="AA60:AC60"/>
    <mergeCell ref="AD60:AF60"/>
    <mergeCell ref="AG60:AI60"/>
    <mergeCell ref="AJ60:AL60"/>
    <mergeCell ref="AM60:AO60"/>
    <mergeCell ref="AP60:AR60"/>
    <mergeCell ref="I60:K60"/>
    <mergeCell ref="L60:N60"/>
    <mergeCell ref="O60:Q60"/>
    <mergeCell ref="R60:T60"/>
    <mergeCell ref="U60:W60"/>
    <mergeCell ref="X60:Z60"/>
    <mergeCell ref="AA67:AC67"/>
    <mergeCell ref="AD67:AF67"/>
    <mergeCell ref="AG67:AI67"/>
    <mergeCell ref="AJ67:AL67"/>
    <mergeCell ref="AM67:AO67"/>
    <mergeCell ref="AP67:AR67"/>
    <mergeCell ref="I67:K67"/>
    <mergeCell ref="L67:N67"/>
    <mergeCell ref="O67:Q67"/>
    <mergeCell ref="R67:T67"/>
    <mergeCell ref="U67:W67"/>
    <mergeCell ref="X67:Z67"/>
    <mergeCell ref="AA66:AC66"/>
    <mergeCell ref="AD66:AF66"/>
    <mergeCell ref="AG66:AI66"/>
    <mergeCell ref="AJ66:AL66"/>
    <mergeCell ref="AM66:AO66"/>
    <mergeCell ref="AP66:AR66"/>
    <mergeCell ref="I66:K66"/>
    <mergeCell ref="L66:N66"/>
    <mergeCell ref="O66:Q66"/>
    <mergeCell ref="R66:T66"/>
    <mergeCell ref="U66:W66"/>
    <mergeCell ref="X66:Z66"/>
    <mergeCell ref="AA59:AC59"/>
    <mergeCell ref="AD59:AF59"/>
    <mergeCell ref="AG59:AI59"/>
    <mergeCell ref="AJ59:AL59"/>
    <mergeCell ref="AM59:AO59"/>
    <mergeCell ref="AP59:AR59"/>
    <mergeCell ref="I59:K59"/>
    <mergeCell ref="L59:N59"/>
    <mergeCell ref="O59:Q59"/>
    <mergeCell ref="R59:T59"/>
    <mergeCell ref="U59:W59"/>
    <mergeCell ref="X59:Z59"/>
    <mergeCell ref="AA58:AC58"/>
    <mergeCell ref="AD58:AF58"/>
    <mergeCell ref="AG58:AI58"/>
    <mergeCell ref="AJ58:AL58"/>
    <mergeCell ref="AM58:AO58"/>
    <mergeCell ref="AP58:AR58"/>
    <mergeCell ref="I58:K58"/>
    <mergeCell ref="L58:N58"/>
    <mergeCell ref="O58:Q58"/>
    <mergeCell ref="R58:T58"/>
    <mergeCell ref="U58:W58"/>
    <mergeCell ref="X58:Z58"/>
    <mergeCell ref="I57:K57"/>
    <mergeCell ref="L57:N57"/>
    <mergeCell ref="O57:Q57"/>
    <mergeCell ref="R57:T57"/>
    <mergeCell ref="U57:W57"/>
    <mergeCell ref="X57:Z57"/>
    <mergeCell ref="I56:K56"/>
    <mergeCell ref="L56:N56"/>
    <mergeCell ref="O56:Q56"/>
    <mergeCell ref="R56:T56"/>
    <mergeCell ref="U56:W56"/>
    <mergeCell ref="X56:Z56"/>
    <mergeCell ref="I55:K55"/>
    <mergeCell ref="L55:N55"/>
    <mergeCell ref="O55:Q55"/>
    <mergeCell ref="R55:T55"/>
    <mergeCell ref="U55:W55"/>
    <mergeCell ref="X55:Z55"/>
    <mergeCell ref="I54:K54"/>
    <mergeCell ref="L54:N54"/>
    <mergeCell ref="O54:Q54"/>
    <mergeCell ref="R54:T54"/>
    <mergeCell ref="U54:W54"/>
    <mergeCell ref="X54:Z54"/>
    <mergeCell ref="R52:T52"/>
    <mergeCell ref="R53:T53"/>
    <mergeCell ref="U52:W52"/>
    <mergeCell ref="U53:W53"/>
    <mergeCell ref="X52:Z52"/>
    <mergeCell ref="X53:Z53"/>
    <mergeCell ref="I52:K52"/>
    <mergeCell ref="I53:K53"/>
    <mergeCell ref="L52:N52"/>
    <mergeCell ref="L53:N53"/>
    <mergeCell ref="O52:Q52"/>
    <mergeCell ref="O53:Q53"/>
    <mergeCell ref="AA57:AC57"/>
    <mergeCell ref="AD57:AF57"/>
    <mergeCell ref="AG57:AI57"/>
    <mergeCell ref="AJ57:AL57"/>
    <mergeCell ref="AM57:AO57"/>
    <mergeCell ref="AP57:AR57"/>
    <mergeCell ref="AA56:AC56"/>
    <mergeCell ref="AD56:AF56"/>
    <mergeCell ref="AG56:AI56"/>
    <mergeCell ref="AJ56:AL56"/>
    <mergeCell ref="AM56:AO56"/>
    <mergeCell ref="AP56:AR56"/>
    <mergeCell ref="AA55:AC55"/>
    <mergeCell ref="AD55:AF55"/>
    <mergeCell ref="AG55:AI55"/>
    <mergeCell ref="AJ55:AL55"/>
    <mergeCell ref="AM55:AO55"/>
    <mergeCell ref="AP55:AR55"/>
    <mergeCell ref="AA54:AC54"/>
    <mergeCell ref="AD54:AF54"/>
    <mergeCell ref="AG54:AI54"/>
    <mergeCell ref="AJ54:AL54"/>
    <mergeCell ref="AM54:AO54"/>
    <mergeCell ref="AP54:AR54"/>
    <mergeCell ref="AA53:AC53"/>
    <mergeCell ref="AD53:AF53"/>
    <mergeCell ref="AG53:AI53"/>
    <mergeCell ref="AJ53:AL53"/>
    <mergeCell ref="AM53:AO53"/>
    <mergeCell ref="AP53:AR53"/>
    <mergeCell ref="AA52:AC52"/>
    <mergeCell ref="AD52:AF52"/>
    <mergeCell ref="AG52:AI52"/>
    <mergeCell ref="AJ52:AL52"/>
    <mergeCell ref="AM52:AO52"/>
    <mergeCell ref="AP52:AR52"/>
    <mergeCell ref="AP50:AR50"/>
    <mergeCell ref="AD51:AF51"/>
    <mergeCell ref="AG51:AI51"/>
    <mergeCell ref="AJ51:AL51"/>
    <mergeCell ref="AM51:AO51"/>
    <mergeCell ref="AP51:AR51"/>
    <mergeCell ref="AA50:AC50"/>
    <mergeCell ref="AA51:AC51"/>
    <mergeCell ref="AD50:AF50"/>
    <mergeCell ref="AG50:AI50"/>
    <mergeCell ref="AJ50:AL50"/>
    <mergeCell ref="AM50:AO50"/>
    <mergeCell ref="O51:Q51"/>
    <mergeCell ref="O50:Q50"/>
    <mergeCell ref="L51:N51"/>
    <mergeCell ref="L50:N50"/>
    <mergeCell ref="I51:K51"/>
    <mergeCell ref="I50:K50"/>
    <mergeCell ref="X51:Z51"/>
    <mergeCell ref="X50:Z50"/>
    <mergeCell ref="U51:W51"/>
    <mergeCell ref="U50:W50"/>
    <mergeCell ref="R51:T51"/>
    <mergeCell ref="R50:T50"/>
    <mergeCell ref="AA38:AC38"/>
    <mergeCell ref="AD38:AF38"/>
    <mergeCell ref="AG38:AI38"/>
    <mergeCell ref="AJ38:AL38"/>
    <mergeCell ref="AM38:AO38"/>
    <mergeCell ref="AP38:AR38"/>
    <mergeCell ref="I38:K38"/>
    <mergeCell ref="L38:N38"/>
    <mergeCell ref="O38:Q38"/>
    <mergeCell ref="R38:T38"/>
    <mergeCell ref="U38:W38"/>
    <mergeCell ref="X38:Z38"/>
    <mergeCell ref="AA46:AC46"/>
    <mergeCell ref="AD46:AF46"/>
    <mergeCell ref="AG46:AI46"/>
    <mergeCell ref="AJ46:AL46"/>
    <mergeCell ref="AM46:AO46"/>
    <mergeCell ref="AP46:AR46"/>
    <mergeCell ref="I46:K46"/>
    <mergeCell ref="L46:N46"/>
    <mergeCell ref="O46:Q46"/>
    <mergeCell ref="R46:T46"/>
    <mergeCell ref="U46:W46"/>
    <mergeCell ref="X46:Z46"/>
    <mergeCell ref="AA45:AC45"/>
    <mergeCell ref="AD45:AF45"/>
    <mergeCell ref="AG45:AI45"/>
    <mergeCell ref="AJ45:AL45"/>
    <mergeCell ref="AM45:AO45"/>
    <mergeCell ref="AP45:AR45"/>
    <mergeCell ref="I45:K45"/>
    <mergeCell ref="L45:N45"/>
    <mergeCell ref="O45:Q45"/>
    <mergeCell ref="R45:T45"/>
    <mergeCell ref="U45:W45"/>
    <mergeCell ref="X45:Z45"/>
    <mergeCell ref="AA44:AC44"/>
    <mergeCell ref="AD44:AF44"/>
    <mergeCell ref="AG44:AI44"/>
    <mergeCell ref="AJ44:AL44"/>
    <mergeCell ref="AM44:AO44"/>
    <mergeCell ref="AP44:AR44"/>
    <mergeCell ref="I44:K44"/>
    <mergeCell ref="L44:N44"/>
    <mergeCell ref="O44:Q44"/>
    <mergeCell ref="R44:T44"/>
    <mergeCell ref="U44:W44"/>
    <mergeCell ref="X44:Z44"/>
    <mergeCell ref="AA43:AC43"/>
    <mergeCell ref="AD43:AF43"/>
    <mergeCell ref="AG43:AI43"/>
    <mergeCell ref="AJ43:AL43"/>
    <mergeCell ref="AM43:AO43"/>
    <mergeCell ref="AP43:AR43"/>
    <mergeCell ref="I43:K43"/>
    <mergeCell ref="L43:N43"/>
    <mergeCell ref="O43:Q43"/>
    <mergeCell ref="R43:T43"/>
    <mergeCell ref="U43:W43"/>
    <mergeCell ref="X43:Z43"/>
    <mergeCell ref="AA42:AC42"/>
    <mergeCell ref="AD42:AF42"/>
    <mergeCell ref="AG42:AI42"/>
    <mergeCell ref="AJ42:AL42"/>
    <mergeCell ref="AM42:AO42"/>
    <mergeCell ref="AP42:AR42"/>
    <mergeCell ref="I42:K42"/>
    <mergeCell ref="L42:N42"/>
    <mergeCell ref="O42:Q42"/>
    <mergeCell ref="R42:T42"/>
    <mergeCell ref="U42:W42"/>
    <mergeCell ref="X42:Z42"/>
    <mergeCell ref="AA41:AC41"/>
    <mergeCell ref="AD41:AF41"/>
    <mergeCell ref="AG41:AI41"/>
    <mergeCell ref="AJ41:AL41"/>
    <mergeCell ref="AM41:AO41"/>
    <mergeCell ref="AP41:AR41"/>
    <mergeCell ref="I41:K41"/>
    <mergeCell ref="L41:N41"/>
    <mergeCell ref="O41:Q41"/>
    <mergeCell ref="R41:T41"/>
    <mergeCell ref="U41:W41"/>
    <mergeCell ref="X41:Z41"/>
    <mergeCell ref="AA40:AC40"/>
    <mergeCell ref="AD40:AF40"/>
    <mergeCell ref="AG40:AI40"/>
    <mergeCell ref="AJ40:AL40"/>
    <mergeCell ref="AM40:AO40"/>
    <mergeCell ref="AP40:AR40"/>
    <mergeCell ref="I40:K40"/>
    <mergeCell ref="L40:N40"/>
    <mergeCell ref="O40:Q40"/>
    <mergeCell ref="R40:T40"/>
    <mergeCell ref="U40:W40"/>
    <mergeCell ref="X40:Z40"/>
    <mergeCell ref="AA39:AC39"/>
    <mergeCell ref="AD39:AF39"/>
    <mergeCell ref="AG39:AI39"/>
    <mergeCell ref="AJ39:AL39"/>
    <mergeCell ref="AM39:AO39"/>
    <mergeCell ref="AP39:AR39"/>
    <mergeCell ref="I39:K39"/>
    <mergeCell ref="L39:N39"/>
    <mergeCell ref="O39:Q39"/>
    <mergeCell ref="R39:T39"/>
    <mergeCell ref="U39:W39"/>
    <mergeCell ref="X39:Z39"/>
    <mergeCell ref="AA37:AC37"/>
    <mergeCell ref="AD37:AF37"/>
    <mergeCell ref="AG37:AI37"/>
    <mergeCell ref="AJ37:AL37"/>
    <mergeCell ref="AM37:AO37"/>
    <mergeCell ref="AP37:AR37"/>
    <mergeCell ref="I37:K37"/>
    <mergeCell ref="L37:N37"/>
    <mergeCell ref="O37:Q37"/>
    <mergeCell ref="R37:T37"/>
    <mergeCell ref="U37:W37"/>
    <mergeCell ref="X37:Z37"/>
    <mergeCell ref="AA36:AC36"/>
    <mergeCell ref="AD36:AF36"/>
    <mergeCell ref="AG36:AI36"/>
    <mergeCell ref="AJ36:AL36"/>
    <mergeCell ref="AM36:AO36"/>
    <mergeCell ref="AP36:AR36"/>
    <mergeCell ref="I36:K36"/>
    <mergeCell ref="L36:N36"/>
    <mergeCell ref="O36:Q36"/>
    <mergeCell ref="R36:T36"/>
    <mergeCell ref="U36:W36"/>
    <mergeCell ref="X36:Z36"/>
    <mergeCell ref="AA35:AC35"/>
    <mergeCell ref="AD35:AF35"/>
    <mergeCell ref="AG35:AI35"/>
    <mergeCell ref="AJ35:AL35"/>
    <mergeCell ref="AM35:AO35"/>
    <mergeCell ref="AP35:AR35"/>
    <mergeCell ref="I35:K35"/>
    <mergeCell ref="L35:N35"/>
    <mergeCell ref="O35:Q35"/>
    <mergeCell ref="R35:T35"/>
    <mergeCell ref="U35:W35"/>
    <mergeCell ref="X35:Z35"/>
    <mergeCell ref="AA34:AC34"/>
    <mergeCell ref="AD34:AF34"/>
    <mergeCell ref="AG34:AI34"/>
    <mergeCell ref="AJ34:AL34"/>
    <mergeCell ref="AM34:AO34"/>
    <mergeCell ref="AP34:AR34"/>
    <mergeCell ref="I34:K34"/>
    <mergeCell ref="L34:N34"/>
    <mergeCell ref="O34:Q34"/>
    <mergeCell ref="R34:T34"/>
    <mergeCell ref="U34:W34"/>
    <mergeCell ref="X34:Z34"/>
    <mergeCell ref="AA33:AC33"/>
    <mergeCell ref="AD33:AF33"/>
    <mergeCell ref="AG33:AI33"/>
    <mergeCell ref="AJ33:AL33"/>
    <mergeCell ref="AM33:AO33"/>
    <mergeCell ref="AP33:AR33"/>
    <mergeCell ref="I33:K33"/>
    <mergeCell ref="L33:N33"/>
    <mergeCell ref="O33:Q33"/>
    <mergeCell ref="R33:T33"/>
    <mergeCell ref="U33:W33"/>
    <mergeCell ref="X33:Z33"/>
    <mergeCell ref="AA32:AC32"/>
    <mergeCell ref="AD32:AF32"/>
    <mergeCell ref="AG32:AI32"/>
    <mergeCell ref="AJ32:AL32"/>
    <mergeCell ref="AM32:AO32"/>
    <mergeCell ref="AP32:AR32"/>
    <mergeCell ref="I32:K32"/>
    <mergeCell ref="L32:N32"/>
    <mergeCell ref="O32:Q32"/>
    <mergeCell ref="R32:T32"/>
    <mergeCell ref="U32:W32"/>
    <mergeCell ref="X32:Z32"/>
    <mergeCell ref="AA31:AC31"/>
    <mergeCell ref="AD31:AF31"/>
    <mergeCell ref="AG31:AI31"/>
    <mergeCell ref="AJ31:AL31"/>
    <mergeCell ref="AM31:AO31"/>
    <mergeCell ref="AP31:AR31"/>
    <mergeCell ref="I31:K31"/>
    <mergeCell ref="L31:N31"/>
    <mergeCell ref="O31:Q31"/>
    <mergeCell ref="R31:T31"/>
    <mergeCell ref="U31:W31"/>
    <mergeCell ref="X31:Z31"/>
    <mergeCell ref="AA30:AC30"/>
    <mergeCell ref="AD30:AF30"/>
    <mergeCell ref="AG30:AI30"/>
    <mergeCell ref="AJ30:AL30"/>
    <mergeCell ref="AM30:AO30"/>
    <mergeCell ref="AP30:AR30"/>
    <mergeCell ref="I30:K30"/>
    <mergeCell ref="L30:N30"/>
    <mergeCell ref="O30:Q30"/>
    <mergeCell ref="R30:T30"/>
    <mergeCell ref="U30:W30"/>
    <mergeCell ref="X30:Z30"/>
    <mergeCell ref="AA29:AC29"/>
    <mergeCell ref="AD29:AF29"/>
    <mergeCell ref="AG29:AI29"/>
    <mergeCell ref="AJ29:AL29"/>
    <mergeCell ref="AM29:AO29"/>
    <mergeCell ref="AP29:AR29"/>
    <mergeCell ref="I29:K29"/>
    <mergeCell ref="L29:N29"/>
    <mergeCell ref="O29:Q29"/>
    <mergeCell ref="R29:T29"/>
    <mergeCell ref="U29:W29"/>
    <mergeCell ref="X29:Z29"/>
    <mergeCell ref="AA28:AC28"/>
    <mergeCell ref="AD28:AF28"/>
    <mergeCell ref="AG28:AI28"/>
    <mergeCell ref="AJ28:AL28"/>
    <mergeCell ref="AM28:AO28"/>
    <mergeCell ref="AP28:AR28"/>
    <mergeCell ref="I28:K28"/>
    <mergeCell ref="L28:N28"/>
    <mergeCell ref="O28:Q28"/>
    <mergeCell ref="R28:T28"/>
    <mergeCell ref="U28:W28"/>
    <mergeCell ref="X28:Z28"/>
    <mergeCell ref="AA27:AC27"/>
    <mergeCell ref="AD27:AF27"/>
    <mergeCell ref="AG27:AI27"/>
    <mergeCell ref="AJ27:AL27"/>
    <mergeCell ref="AM27:AO27"/>
    <mergeCell ref="AP27:AR27"/>
    <mergeCell ref="I27:K27"/>
    <mergeCell ref="L27:N27"/>
    <mergeCell ref="O27:Q27"/>
    <mergeCell ref="R27:T27"/>
    <mergeCell ref="U27:W27"/>
    <mergeCell ref="X27:Z27"/>
    <mergeCell ref="AA26:AC26"/>
    <mergeCell ref="AD26:AF26"/>
    <mergeCell ref="AG26:AI26"/>
    <mergeCell ref="AJ26:AL26"/>
    <mergeCell ref="AM26:AO26"/>
    <mergeCell ref="AP26:AR26"/>
    <mergeCell ref="I26:K26"/>
    <mergeCell ref="L26:N26"/>
    <mergeCell ref="O26:Q26"/>
    <mergeCell ref="R26:T26"/>
    <mergeCell ref="U26:W26"/>
    <mergeCell ref="X26:Z26"/>
    <mergeCell ref="AA25:AC25"/>
    <mergeCell ref="AD25:AF25"/>
    <mergeCell ref="AG25:AI25"/>
    <mergeCell ref="AJ25:AL25"/>
    <mergeCell ref="AM25:AO25"/>
    <mergeCell ref="AP25:AR25"/>
    <mergeCell ref="I25:K25"/>
    <mergeCell ref="L25:N25"/>
    <mergeCell ref="O25:Q25"/>
    <mergeCell ref="R25:T25"/>
    <mergeCell ref="U25:W25"/>
    <mergeCell ref="X25:Z25"/>
    <mergeCell ref="AA24:AC24"/>
    <mergeCell ref="AD24:AF24"/>
    <mergeCell ref="AG24:AI24"/>
    <mergeCell ref="AJ24:AL24"/>
    <mergeCell ref="AM24:AO24"/>
    <mergeCell ref="AP24:AR24"/>
    <mergeCell ref="I24:K24"/>
    <mergeCell ref="L24:N24"/>
    <mergeCell ref="O24:Q24"/>
    <mergeCell ref="R24:T24"/>
    <mergeCell ref="U24:W24"/>
    <mergeCell ref="X24:Z24"/>
    <mergeCell ref="AA23:AC23"/>
    <mergeCell ref="AD23:AF23"/>
    <mergeCell ref="AG23:AI23"/>
    <mergeCell ref="AJ23:AL23"/>
    <mergeCell ref="AM23:AO23"/>
    <mergeCell ref="AP23:AR23"/>
    <mergeCell ref="I23:K23"/>
    <mergeCell ref="L23:N23"/>
    <mergeCell ref="O23:Q23"/>
    <mergeCell ref="R23:T23"/>
    <mergeCell ref="U23:W23"/>
    <mergeCell ref="X23:Z23"/>
    <mergeCell ref="AA22:AC22"/>
    <mergeCell ref="AD22:AF22"/>
    <mergeCell ref="AG22:AI22"/>
    <mergeCell ref="AJ22:AL22"/>
    <mergeCell ref="AM22:AO22"/>
    <mergeCell ref="AP22:AR22"/>
    <mergeCell ref="I22:K22"/>
    <mergeCell ref="L22:N22"/>
    <mergeCell ref="O22:Q22"/>
    <mergeCell ref="R22:T22"/>
    <mergeCell ref="U22:W22"/>
    <mergeCell ref="X22:Z22"/>
    <mergeCell ref="AA21:AC21"/>
    <mergeCell ref="AD21:AF21"/>
    <mergeCell ref="AG21:AI21"/>
    <mergeCell ref="AJ21:AL21"/>
    <mergeCell ref="AM21:AO21"/>
    <mergeCell ref="AP21:AR21"/>
    <mergeCell ref="I21:K21"/>
    <mergeCell ref="L21:N21"/>
    <mergeCell ref="O21:Q21"/>
    <mergeCell ref="R21:T21"/>
    <mergeCell ref="U21:W21"/>
    <mergeCell ref="X21:Z21"/>
    <mergeCell ref="AA20:AC20"/>
    <mergeCell ref="AD20:AF20"/>
    <mergeCell ref="AG20:AI20"/>
    <mergeCell ref="AJ20:AL20"/>
    <mergeCell ref="AM20:AO20"/>
    <mergeCell ref="AP20:AR20"/>
    <mergeCell ref="I20:K20"/>
    <mergeCell ref="L20:N20"/>
    <mergeCell ref="O20:Q20"/>
    <mergeCell ref="R20:T20"/>
    <mergeCell ref="U20:W20"/>
    <mergeCell ref="X20:Z20"/>
    <mergeCell ref="O19:Q19"/>
    <mergeCell ref="O18:Q18"/>
    <mergeCell ref="L19:N19"/>
    <mergeCell ref="L18:N18"/>
    <mergeCell ref="I19:K19"/>
    <mergeCell ref="I18:K18"/>
    <mergeCell ref="X19:Z19"/>
    <mergeCell ref="X18:Z18"/>
    <mergeCell ref="U19:W19"/>
    <mergeCell ref="U18:W18"/>
    <mergeCell ref="R19:T19"/>
    <mergeCell ref="R18:T18"/>
    <mergeCell ref="AG19:AI19"/>
    <mergeCell ref="AG18:AI18"/>
    <mergeCell ref="AD19:AF19"/>
    <mergeCell ref="AD18:AF18"/>
    <mergeCell ref="AA19:AC19"/>
    <mergeCell ref="AA18:AC18"/>
    <mergeCell ref="AP19:AR19"/>
    <mergeCell ref="AP18:AR18"/>
    <mergeCell ref="AM19:AO19"/>
    <mergeCell ref="AM18:AO18"/>
    <mergeCell ref="AJ19:AL19"/>
    <mergeCell ref="AJ18:AL18"/>
    <mergeCell ref="O17:Q17"/>
    <mergeCell ref="O16:Q16"/>
    <mergeCell ref="L17:N17"/>
    <mergeCell ref="L16:N16"/>
    <mergeCell ref="I17:K17"/>
    <mergeCell ref="I16:K16"/>
    <mergeCell ref="X17:Z17"/>
    <mergeCell ref="X16:Z16"/>
    <mergeCell ref="U17:W17"/>
    <mergeCell ref="U16:W16"/>
    <mergeCell ref="R17:T17"/>
    <mergeCell ref="R16:T16"/>
    <mergeCell ref="O15:Q15"/>
    <mergeCell ref="O14:Q14"/>
    <mergeCell ref="L15:N15"/>
    <mergeCell ref="L14:N14"/>
    <mergeCell ref="I14:K14"/>
    <mergeCell ref="I15:K15"/>
    <mergeCell ref="O12:Q13"/>
    <mergeCell ref="L12:N13"/>
    <mergeCell ref="I12:K13"/>
    <mergeCell ref="X15:Z15"/>
    <mergeCell ref="X14:Z14"/>
    <mergeCell ref="U15:W15"/>
    <mergeCell ref="U14:W14"/>
    <mergeCell ref="R15:T15"/>
    <mergeCell ref="U12:W13"/>
    <mergeCell ref="R14:T14"/>
    <mergeCell ref="R12:T13"/>
    <mergeCell ref="AP15:AR15"/>
    <mergeCell ref="AP14:AR14"/>
    <mergeCell ref="AM15:AO15"/>
    <mergeCell ref="AM14:AO14"/>
    <mergeCell ref="AJ15:AL15"/>
    <mergeCell ref="AJ14:AL14"/>
    <mergeCell ref="AA12:AC13"/>
    <mergeCell ref="AG15:AI15"/>
    <mergeCell ref="AG14:AI14"/>
    <mergeCell ref="I8:K8"/>
    <mergeCell ref="AP8:AR8"/>
    <mergeCell ref="AM8:AO8"/>
    <mergeCell ref="AJ8:AL8"/>
    <mergeCell ref="AG8:AI8"/>
    <mergeCell ref="AD8:AF8"/>
    <mergeCell ref="AA8:AC8"/>
    <mergeCell ref="X8:Z8"/>
    <mergeCell ref="U8:W8"/>
    <mergeCell ref="R8:T8"/>
    <mergeCell ref="L8:N8"/>
    <mergeCell ref="L7:N7"/>
    <mergeCell ref="L6:N6"/>
    <mergeCell ref="R7:T7"/>
    <mergeCell ref="X7:Z7"/>
    <mergeCell ref="X6:Z6"/>
    <mergeCell ref="U7:W7"/>
    <mergeCell ref="U6:W6"/>
    <mergeCell ref="AP7:AR7"/>
    <mergeCell ref="AP6:AR6"/>
    <mergeCell ref="AM7:AO7"/>
    <mergeCell ref="AM6:AO6"/>
    <mergeCell ref="AJ7:AL7"/>
    <mergeCell ref="AA7:AC7"/>
    <mergeCell ref="AA6:AC6"/>
    <mergeCell ref="AP4:AR5"/>
    <mergeCell ref="AM4:AO5"/>
    <mergeCell ref="AJ4:AL5"/>
    <mergeCell ref="AG4:AI5"/>
    <mergeCell ref="AD4:AF5"/>
    <mergeCell ref="AG7:AI7"/>
    <mergeCell ref="AG6:AI6"/>
    <mergeCell ref="AJ6:AL6"/>
    <mergeCell ref="AD7:AF7"/>
    <mergeCell ref="AD6:AF6"/>
    <mergeCell ref="X4:Z5"/>
    <mergeCell ref="G52:H52"/>
    <mergeCell ref="G54:H54"/>
    <mergeCell ref="G56:H56"/>
    <mergeCell ref="G96:H96"/>
    <mergeCell ref="L4:N5"/>
    <mergeCell ref="I4:K5"/>
    <mergeCell ref="I7:K7"/>
    <mergeCell ref="I6:K6"/>
    <mergeCell ref="O8:Q8"/>
    <mergeCell ref="AA4:AC5"/>
    <mergeCell ref="E126:E133"/>
    <mergeCell ref="F126:F133"/>
    <mergeCell ref="G126:H126"/>
    <mergeCell ref="G128:H128"/>
    <mergeCell ref="G130:H130"/>
    <mergeCell ref="G132:H132"/>
    <mergeCell ref="G110:H110"/>
    <mergeCell ref="G112:H112"/>
    <mergeCell ref="G114:H114"/>
    <mergeCell ref="G90:H90"/>
    <mergeCell ref="G94:H94"/>
    <mergeCell ref="D102:D133"/>
    <mergeCell ref="G116:H116"/>
    <mergeCell ref="E118:E125"/>
    <mergeCell ref="F118:F125"/>
    <mergeCell ref="G118:H118"/>
    <mergeCell ref="G120:H120"/>
    <mergeCell ref="G122:H122"/>
    <mergeCell ref="G124:H124"/>
    <mergeCell ref="D58:D89"/>
    <mergeCell ref="E58:E65"/>
    <mergeCell ref="F58:F65"/>
    <mergeCell ref="G60:H60"/>
    <mergeCell ref="G62:H62"/>
    <mergeCell ref="G80:H80"/>
    <mergeCell ref="G86:H86"/>
    <mergeCell ref="G88:H88"/>
    <mergeCell ref="G82:H82"/>
    <mergeCell ref="E66:E73"/>
    <mergeCell ref="G32:H32"/>
    <mergeCell ref="G34:H34"/>
    <mergeCell ref="G36:H36"/>
    <mergeCell ref="G40:H40"/>
    <mergeCell ref="G42:H42"/>
    <mergeCell ref="G44:H44"/>
    <mergeCell ref="E22:E29"/>
    <mergeCell ref="F14:F21"/>
    <mergeCell ref="E14:E21"/>
    <mergeCell ref="G20:H20"/>
    <mergeCell ref="G24:H24"/>
    <mergeCell ref="G26:H26"/>
    <mergeCell ref="G28:H28"/>
    <mergeCell ref="F22:F29"/>
    <mergeCell ref="U4:W5"/>
    <mergeCell ref="R4:T5"/>
    <mergeCell ref="O4:Q5"/>
    <mergeCell ref="AD14:AF14"/>
    <mergeCell ref="AA15:AC15"/>
    <mergeCell ref="AA14:AC14"/>
    <mergeCell ref="X12:Z13"/>
    <mergeCell ref="R6:T6"/>
    <mergeCell ref="O7:Q7"/>
    <mergeCell ref="O6:Q6"/>
    <mergeCell ref="AG12:AI13"/>
    <mergeCell ref="AP17:AR17"/>
    <mergeCell ref="AP16:AR16"/>
    <mergeCell ref="AM17:AO17"/>
    <mergeCell ref="AM16:AO16"/>
    <mergeCell ref="AJ17:AL17"/>
    <mergeCell ref="AJ16:AL16"/>
    <mergeCell ref="AG17:AI17"/>
    <mergeCell ref="AD15:AF15"/>
    <mergeCell ref="AA16:AC16"/>
    <mergeCell ref="AS4:AS5"/>
    <mergeCell ref="B5:C5"/>
    <mergeCell ref="C6:H6"/>
    <mergeCell ref="C7:H7"/>
    <mergeCell ref="C8:H8"/>
    <mergeCell ref="B12:C13"/>
    <mergeCell ref="D12:H12"/>
    <mergeCell ref="AD12:AF13"/>
    <mergeCell ref="B14:C14"/>
    <mergeCell ref="G14:H14"/>
    <mergeCell ref="AP12:AR13"/>
    <mergeCell ref="AM12:AO13"/>
    <mergeCell ref="AJ12:AL13"/>
    <mergeCell ref="D14:D45"/>
    <mergeCell ref="G16:H16"/>
    <mergeCell ref="G18:H18"/>
    <mergeCell ref="E38:E45"/>
    <mergeCell ref="F30:F37"/>
    <mergeCell ref="G70:H70"/>
    <mergeCell ref="G72:H72"/>
    <mergeCell ref="G66:H66"/>
    <mergeCell ref="G38:H38"/>
    <mergeCell ref="F38:F45"/>
    <mergeCell ref="G64:H64"/>
    <mergeCell ref="AS12:AS13"/>
    <mergeCell ref="D13:H13"/>
    <mergeCell ref="AD17:AF17"/>
    <mergeCell ref="AD16:AF16"/>
    <mergeCell ref="AA17:AC17"/>
    <mergeCell ref="B58:C58"/>
    <mergeCell ref="G58:H58"/>
    <mergeCell ref="G22:H22"/>
    <mergeCell ref="G30:H30"/>
    <mergeCell ref="AG16:AI16"/>
    <mergeCell ref="E30:E37"/>
    <mergeCell ref="E74:E81"/>
    <mergeCell ref="F74:F81"/>
    <mergeCell ref="G76:H76"/>
    <mergeCell ref="G78:H78"/>
    <mergeCell ref="G46:H46"/>
    <mergeCell ref="G50:H50"/>
    <mergeCell ref="F66:F73"/>
    <mergeCell ref="D50:F57"/>
    <mergeCell ref="G68:H68"/>
    <mergeCell ref="G98:H98"/>
    <mergeCell ref="G100:H100"/>
    <mergeCell ref="E82:E89"/>
    <mergeCell ref="F82:F89"/>
    <mergeCell ref="G84:H84"/>
    <mergeCell ref="B102:C102"/>
    <mergeCell ref="G102:H102"/>
    <mergeCell ref="B59:C101"/>
    <mergeCell ref="D94:F101"/>
    <mergeCell ref="G74:H74"/>
    <mergeCell ref="G140:H140"/>
    <mergeCell ref="G104:H104"/>
    <mergeCell ref="E110:E117"/>
    <mergeCell ref="F110:F117"/>
    <mergeCell ref="B103:C145"/>
    <mergeCell ref="D138:F145"/>
    <mergeCell ref="E102:E109"/>
    <mergeCell ref="F102:F109"/>
    <mergeCell ref="G106:H106"/>
    <mergeCell ref="G108:H108"/>
    <mergeCell ref="T161:AC161"/>
    <mergeCell ref="G138:H138"/>
    <mergeCell ref="G146:H146"/>
    <mergeCell ref="B155:G155"/>
    <mergeCell ref="G142:H142"/>
    <mergeCell ref="G144:H144"/>
    <mergeCell ref="B146:F153"/>
    <mergeCell ref="G148:H148"/>
    <mergeCell ref="G150:H150"/>
    <mergeCell ref="G152:H152"/>
    <mergeCell ref="K178:Q178"/>
    <mergeCell ref="Z178:AF178"/>
    <mergeCell ref="O174:Q174"/>
    <mergeCell ref="L162:N162"/>
    <mergeCell ref="L163:N163"/>
    <mergeCell ref="AA162:AC162"/>
    <mergeCell ref="R170:T170"/>
    <mergeCell ref="R171:T171"/>
    <mergeCell ref="R167:T167"/>
    <mergeCell ref="R163:T163"/>
    <mergeCell ref="C162:F162"/>
    <mergeCell ref="B169:B171"/>
    <mergeCell ref="B166:B168"/>
    <mergeCell ref="B163:B165"/>
    <mergeCell ref="L164:N164"/>
    <mergeCell ref="O164:Q164"/>
    <mergeCell ref="L169:N169"/>
    <mergeCell ref="C169:F171"/>
    <mergeCell ref="C166:F168"/>
    <mergeCell ref="C163:F165"/>
    <mergeCell ref="I164:K164"/>
    <mergeCell ref="I163:K163"/>
    <mergeCell ref="R169:T169"/>
    <mergeCell ref="O162:Q162"/>
    <mergeCell ref="O168:Q168"/>
    <mergeCell ref="O169:Q169"/>
    <mergeCell ref="L166:N166"/>
    <mergeCell ref="O166:Q166"/>
    <mergeCell ref="I166:K166"/>
    <mergeCell ref="O167:Q167"/>
    <mergeCell ref="O170:Q170"/>
    <mergeCell ref="O171:Q171"/>
    <mergeCell ref="O163:Q163"/>
    <mergeCell ref="AP163:AR163"/>
    <mergeCell ref="AD163:AF163"/>
    <mergeCell ref="AA163:AC163"/>
    <mergeCell ref="U163:W163"/>
    <mergeCell ref="U164:W164"/>
    <mergeCell ref="U165:W165"/>
    <mergeCell ref="U166:W166"/>
    <mergeCell ref="AP162:AR162"/>
    <mergeCell ref="AD162:AF162"/>
    <mergeCell ref="G134:H134"/>
    <mergeCell ref="U162:W162"/>
    <mergeCell ref="I162:K162"/>
    <mergeCell ref="R162:T162"/>
    <mergeCell ref="X162:Z162"/>
    <mergeCell ref="AM162:AO162"/>
    <mergeCell ref="O135:Q135"/>
    <mergeCell ref="R135:T135"/>
    <mergeCell ref="U167:W167"/>
    <mergeCell ref="U168:W168"/>
    <mergeCell ref="R168:T168"/>
    <mergeCell ref="R164:T164"/>
    <mergeCell ref="R165:T165"/>
    <mergeCell ref="R166:T166"/>
    <mergeCell ref="U169:W169"/>
    <mergeCell ref="U170:W170"/>
    <mergeCell ref="U171:W171"/>
    <mergeCell ref="AA164:AC164"/>
    <mergeCell ref="AD164:AF164"/>
    <mergeCell ref="AP164:AR164"/>
    <mergeCell ref="AA167:AC167"/>
    <mergeCell ref="AD167:AF167"/>
    <mergeCell ref="AP167:AR167"/>
    <mergeCell ref="AA169:AC169"/>
    <mergeCell ref="AA165:AC165"/>
    <mergeCell ref="AD165:AF165"/>
    <mergeCell ref="AP165:AR165"/>
    <mergeCell ref="L165:N165"/>
    <mergeCell ref="O165:Q165"/>
    <mergeCell ref="AA166:AC166"/>
    <mergeCell ref="AD166:AF166"/>
    <mergeCell ref="AP166:AR166"/>
    <mergeCell ref="AD169:AF169"/>
    <mergeCell ref="AP169:AR169"/>
    <mergeCell ref="AM169:AO169"/>
    <mergeCell ref="AA168:AC168"/>
    <mergeCell ref="AD168:AF168"/>
    <mergeCell ref="AP168:AR168"/>
    <mergeCell ref="AJ169:AL169"/>
    <mergeCell ref="AM168:AO168"/>
    <mergeCell ref="AP171:AR171"/>
    <mergeCell ref="AJ171:AL171"/>
    <mergeCell ref="AM171:AO171"/>
    <mergeCell ref="AA170:AC170"/>
    <mergeCell ref="AD170:AF170"/>
    <mergeCell ref="AP170:AR170"/>
    <mergeCell ref="AJ170:AL170"/>
    <mergeCell ref="AM170:AO170"/>
    <mergeCell ref="AG170:AI170"/>
    <mergeCell ref="AG171:AI171"/>
    <mergeCell ref="B172:F175"/>
    <mergeCell ref="U175:W175"/>
    <mergeCell ref="AP175:AR175"/>
    <mergeCell ref="AD175:AF175"/>
    <mergeCell ref="AA175:AC175"/>
    <mergeCell ref="I175:K175"/>
    <mergeCell ref="L175:N175"/>
    <mergeCell ref="O175:Q175"/>
    <mergeCell ref="R175:T175"/>
    <mergeCell ref="AP172:AR172"/>
    <mergeCell ref="AM172:AO172"/>
    <mergeCell ref="I172:K172"/>
    <mergeCell ref="L172:N172"/>
    <mergeCell ref="O172:Q172"/>
    <mergeCell ref="R172:T172"/>
    <mergeCell ref="U172:W172"/>
    <mergeCell ref="AG172:AI172"/>
    <mergeCell ref="AD172:AF172"/>
    <mergeCell ref="AP174:AR174"/>
    <mergeCell ref="I165:K165"/>
    <mergeCell ref="I174:K174"/>
    <mergeCell ref="I173:K173"/>
    <mergeCell ref="L174:N174"/>
    <mergeCell ref="L168:N168"/>
    <mergeCell ref="AD173:AF173"/>
    <mergeCell ref="AP173:AR173"/>
    <mergeCell ref="U174:W174"/>
    <mergeCell ref="L173:N173"/>
    <mergeCell ref="AG173:AI173"/>
    <mergeCell ref="AA174:AC174"/>
    <mergeCell ref="AD174:AF174"/>
    <mergeCell ref="O173:Q173"/>
    <mergeCell ref="R173:T173"/>
    <mergeCell ref="U173:W173"/>
    <mergeCell ref="AA173:AC173"/>
    <mergeCell ref="R174:T174"/>
    <mergeCell ref="X174:Z174"/>
    <mergeCell ref="AG174:AI174"/>
    <mergeCell ref="I171:K171"/>
    <mergeCell ref="I170:K170"/>
    <mergeCell ref="I169:K169"/>
    <mergeCell ref="I168:K168"/>
    <mergeCell ref="I167:K167"/>
    <mergeCell ref="L167:N167"/>
    <mergeCell ref="L170:N170"/>
    <mergeCell ref="L171:N171"/>
    <mergeCell ref="X163:Z163"/>
    <mergeCell ref="X164:Z164"/>
    <mergeCell ref="X165:Z165"/>
    <mergeCell ref="X166:Z166"/>
    <mergeCell ref="X167:Z167"/>
    <mergeCell ref="X168:Z168"/>
    <mergeCell ref="X169:Z169"/>
    <mergeCell ref="X170:Z170"/>
    <mergeCell ref="X171:Z171"/>
    <mergeCell ref="X172:Z172"/>
    <mergeCell ref="X173:Z173"/>
    <mergeCell ref="AA172:AC172"/>
    <mergeCell ref="AA171:AC171"/>
    <mergeCell ref="AD171:AF171"/>
    <mergeCell ref="X175:Z175"/>
    <mergeCell ref="AG162:AI162"/>
    <mergeCell ref="AG163:AI163"/>
    <mergeCell ref="AG164:AI164"/>
    <mergeCell ref="AG165:AI165"/>
    <mergeCell ref="AG166:AI166"/>
    <mergeCell ref="AG167:AI167"/>
    <mergeCell ref="AG168:AI168"/>
    <mergeCell ref="AG169:AI169"/>
    <mergeCell ref="AJ162:AL162"/>
    <mergeCell ref="AJ163:AL163"/>
    <mergeCell ref="AJ164:AL164"/>
    <mergeCell ref="AJ165:AL165"/>
    <mergeCell ref="AJ166:AL166"/>
    <mergeCell ref="AJ167:AL167"/>
    <mergeCell ref="AM163:AO163"/>
    <mergeCell ref="AM164:AO164"/>
    <mergeCell ref="AM165:AO165"/>
    <mergeCell ref="AM166:AO166"/>
    <mergeCell ref="AM167:AO167"/>
    <mergeCell ref="C181:F181"/>
    <mergeCell ref="G181:H181"/>
    <mergeCell ref="AG175:AI175"/>
    <mergeCell ref="AJ168:AL168"/>
    <mergeCell ref="AJ172:AL172"/>
    <mergeCell ref="G182:H182"/>
    <mergeCell ref="G183:H183"/>
    <mergeCell ref="AM173:AO173"/>
    <mergeCell ref="AM174:AO174"/>
    <mergeCell ref="AM175:AO175"/>
    <mergeCell ref="AJ173:AL173"/>
    <mergeCell ref="AJ174:AL174"/>
    <mergeCell ref="AJ175:AL175"/>
    <mergeCell ref="I181:K181"/>
    <mergeCell ref="I183:K183"/>
    <mergeCell ref="G191:H191"/>
    <mergeCell ref="G192:H192"/>
    <mergeCell ref="G185:H185"/>
    <mergeCell ref="G186:H186"/>
    <mergeCell ref="G188:H188"/>
    <mergeCell ref="G189:H189"/>
    <mergeCell ref="I182:K182"/>
    <mergeCell ref="G184:H184"/>
    <mergeCell ref="O193:Q193"/>
    <mergeCell ref="L193:N193"/>
    <mergeCell ref="I193:K193"/>
    <mergeCell ref="O184:Q184"/>
    <mergeCell ref="L184:N184"/>
    <mergeCell ref="O187:Q187"/>
    <mergeCell ref="O190:Q190"/>
    <mergeCell ref="I190:K190"/>
    <mergeCell ref="I184:K184"/>
    <mergeCell ref="I187:K187"/>
    <mergeCell ref="B191:F193"/>
    <mergeCell ref="G193:H193"/>
    <mergeCell ref="I192:K192"/>
    <mergeCell ref="I191:K191"/>
    <mergeCell ref="I189:K189"/>
    <mergeCell ref="I188:K188"/>
    <mergeCell ref="I186:K186"/>
    <mergeCell ref="I185:K185"/>
    <mergeCell ref="L192:N192"/>
    <mergeCell ref="L191:N191"/>
    <mergeCell ref="L189:N189"/>
    <mergeCell ref="L188:N188"/>
    <mergeCell ref="L186:N186"/>
    <mergeCell ref="L185:N185"/>
    <mergeCell ref="L187:N187"/>
    <mergeCell ref="L190:N190"/>
    <mergeCell ref="L183:N183"/>
    <mergeCell ref="L182:N182"/>
    <mergeCell ref="L181:N181"/>
    <mergeCell ref="O192:Q192"/>
    <mergeCell ref="O191:Q191"/>
    <mergeCell ref="O189:Q189"/>
    <mergeCell ref="O188:Q188"/>
    <mergeCell ref="O186:Q186"/>
    <mergeCell ref="O185:Q185"/>
    <mergeCell ref="O183:Q183"/>
    <mergeCell ref="O182:Q182"/>
    <mergeCell ref="O181:Q181"/>
    <mergeCell ref="B182:B184"/>
    <mergeCell ref="B188:B190"/>
    <mergeCell ref="B185:B187"/>
    <mergeCell ref="C188:F190"/>
    <mergeCell ref="C185:F187"/>
    <mergeCell ref="C182:F184"/>
    <mergeCell ref="G190:H190"/>
    <mergeCell ref="G187:H187"/>
    <mergeCell ref="D134:F137"/>
    <mergeCell ref="G137:H137"/>
    <mergeCell ref="G136:H136"/>
    <mergeCell ref="G135:H135"/>
    <mergeCell ref="I135:K135"/>
    <mergeCell ref="L135:N135"/>
    <mergeCell ref="I137:K137"/>
    <mergeCell ref="L137:N137"/>
    <mergeCell ref="I134:K134"/>
    <mergeCell ref="L134:N134"/>
    <mergeCell ref="U135:W135"/>
    <mergeCell ref="X135:Z135"/>
    <mergeCell ref="AA135:AC135"/>
    <mergeCell ref="AD135:AF135"/>
    <mergeCell ref="AG135:AI135"/>
    <mergeCell ref="AJ135:AL135"/>
    <mergeCell ref="AM135:AO135"/>
    <mergeCell ref="AP135:AR135"/>
    <mergeCell ref="I136:K136"/>
    <mergeCell ref="L136:N136"/>
    <mergeCell ref="O136:Q136"/>
    <mergeCell ref="R136:T136"/>
    <mergeCell ref="U136:W136"/>
    <mergeCell ref="X136:Z136"/>
    <mergeCell ref="AA136:AC136"/>
    <mergeCell ref="AD136:AF136"/>
    <mergeCell ref="AG136:AI136"/>
    <mergeCell ref="AJ136:AL136"/>
    <mergeCell ref="AM136:AO136"/>
    <mergeCell ref="AP136:AR136"/>
    <mergeCell ref="O137:Q137"/>
    <mergeCell ref="R137:T137"/>
    <mergeCell ref="U137:W137"/>
    <mergeCell ref="X137:Z137"/>
    <mergeCell ref="AA137:AC137"/>
    <mergeCell ref="AD137:AF137"/>
    <mergeCell ref="AG137:AI137"/>
    <mergeCell ref="AJ137:AL137"/>
    <mergeCell ref="AM137:AO137"/>
    <mergeCell ref="AP137:AR137"/>
    <mergeCell ref="D90:F93"/>
    <mergeCell ref="G91:H91"/>
    <mergeCell ref="I91:K91"/>
    <mergeCell ref="L91:N91"/>
    <mergeCell ref="O91:Q91"/>
    <mergeCell ref="R91:T91"/>
    <mergeCell ref="U91:W91"/>
    <mergeCell ref="X91:Z91"/>
    <mergeCell ref="AA91:AC91"/>
    <mergeCell ref="AD91:AF91"/>
    <mergeCell ref="AG91:AI91"/>
    <mergeCell ref="AJ91:AL91"/>
    <mergeCell ref="AM91:AO91"/>
    <mergeCell ref="AP91:AR91"/>
    <mergeCell ref="G92:H92"/>
    <mergeCell ref="I92:K92"/>
    <mergeCell ref="L92:N92"/>
    <mergeCell ref="O92:Q92"/>
    <mergeCell ref="R92:T92"/>
    <mergeCell ref="U92:W92"/>
    <mergeCell ref="X92:Z92"/>
    <mergeCell ref="AA92:AC92"/>
    <mergeCell ref="AD92:AF92"/>
    <mergeCell ref="AG92:AI92"/>
    <mergeCell ref="AJ92:AL92"/>
    <mergeCell ref="AM92:AO92"/>
    <mergeCell ref="AP92:AR92"/>
    <mergeCell ref="G93:H93"/>
    <mergeCell ref="I93:K93"/>
    <mergeCell ref="L93:N93"/>
    <mergeCell ref="O93:Q93"/>
    <mergeCell ref="R93:T93"/>
    <mergeCell ref="U93:W93"/>
    <mergeCell ref="X93:Z93"/>
    <mergeCell ref="AA93:AC93"/>
    <mergeCell ref="AD93:AF93"/>
    <mergeCell ref="AG93:AI93"/>
    <mergeCell ref="AJ93:AL93"/>
    <mergeCell ref="AM93:AO93"/>
    <mergeCell ref="AP93:AR93"/>
    <mergeCell ref="D46:F49"/>
    <mergeCell ref="G47:H47"/>
    <mergeCell ref="I47:K47"/>
    <mergeCell ref="L47:N47"/>
    <mergeCell ref="O47:Q47"/>
    <mergeCell ref="R47:T47"/>
    <mergeCell ref="U47:W47"/>
    <mergeCell ref="X47:Z47"/>
    <mergeCell ref="AA47:AC47"/>
    <mergeCell ref="AD47:AF47"/>
    <mergeCell ref="AG47:AI47"/>
    <mergeCell ref="AJ47:AL47"/>
    <mergeCell ref="AM47:AO47"/>
    <mergeCell ref="AP47:AR47"/>
    <mergeCell ref="AM48:AO48"/>
    <mergeCell ref="G48:H48"/>
    <mergeCell ref="I48:K48"/>
    <mergeCell ref="L48:N48"/>
    <mergeCell ref="O48:Q48"/>
    <mergeCell ref="R48:T48"/>
    <mergeCell ref="U48:W48"/>
    <mergeCell ref="AD49:AF49"/>
    <mergeCell ref="X48:Z48"/>
    <mergeCell ref="AA48:AC48"/>
    <mergeCell ref="AD48:AF48"/>
    <mergeCell ref="AG48:AI48"/>
    <mergeCell ref="AJ48:AL48"/>
    <mergeCell ref="L49:N49"/>
    <mergeCell ref="O49:Q49"/>
    <mergeCell ref="R49:T49"/>
    <mergeCell ref="U49:W49"/>
    <mergeCell ref="X49:Z49"/>
    <mergeCell ref="AA49:AC49"/>
    <mergeCell ref="O197:Q197"/>
    <mergeCell ref="B15:C57"/>
    <mergeCell ref="AG49:AI49"/>
    <mergeCell ref="AJ49:AL49"/>
    <mergeCell ref="AM49:AO49"/>
    <mergeCell ref="AP49:AR49"/>
    <mergeCell ref="J156:AM158"/>
    <mergeCell ref="AP48:AR48"/>
    <mergeCell ref="G49:H49"/>
    <mergeCell ref="I49:K49"/>
  </mergeCells>
  <conditionalFormatting sqref="O18 AP16 AM16 AJ16 AG16 AD16 AA16 AP18 AM18 AJ18 AG18 AD18 AA18 X18 U18 R18 L18">
    <cfRule type="expression" priority="255" dxfId="0" stopIfTrue="1">
      <formula>AND(L17&gt;=1,L17&gt;L16)</formula>
    </cfRule>
  </conditionalFormatting>
  <conditionalFormatting sqref="O20 AP20 AM20 AJ20 AG20 AD20 AA20 X20 U20 R20 L20">
    <cfRule type="expression" priority="137" dxfId="0" stopIfTrue="1">
      <formula>AND(L21&gt;=1,L21&gt;L20)</formula>
    </cfRule>
  </conditionalFormatting>
  <conditionalFormatting sqref="L24">
    <cfRule type="expression" priority="135" dxfId="0" stopIfTrue="1">
      <formula>AND(L25&gt;=1,L25&gt;L24)</formula>
    </cfRule>
  </conditionalFormatting>
  <conditionalFormatting sqref="R24">
    <cfRule type="expression" priority="133" dxfId="0" stopIfTrue="1">
      <formula>AND(R25&gt;=1,R25&gt;R24)</formula>
    </cfRule>
  </conditionalFormatting>
  <conditionalFormatting sqref="X24">
    <cfRule type="expression" priority="131" dxfId="0" stopIfTrue="1">
      <formula>AND(X25&gt;=1,X25&gt;X24)</formula>
    </cfRule>
  </conditionalFormatting>
  <conditionalFormatting sqref="O26 AP24 AM24 AJ24 AG24 AD24 AA24 AP26 AM26 AJ26 AG26 AD26 AA26 X26 U26 R26 L26">
    <cfRule type="expression" priority="123" dxfId="0" stopIfTrue="1">
      <formula>AND(L25&gt;=1,L25&gt;L24)</formula>
    </cfRule>
  </conditionalFormatting>
  <conditionalFormatting sqref="I32">
    <cfRule type="expression" priority="121" dxfId="0" stopIfTrue="1">
      <formula>AND(I33&gt;=1,I33&gt;I32)</formula>
    </cfRule>
  </conditionalFormatting>
  <conditionalFormatting sqref="X16">
    <cfRule type="expression" priority="271" dxfId="0" stopIfTrue="1">
      <formula>AND(X17&gt;=1,X17&gt;X16)</formula>
    </cfRule>
  </conditionalFormatting>
  <conditionalFormatting sqref="U16">
    <cfRule type="expression" priority="273" dxfId="0" stopIfTrue="1">
      <formula>AND(U17&gt;=1,U17&gt;U16)</formula>
    </cfRule>
  </conditionalFormatting>
  <conditionalFormatting sqref="R16">
    <cfRule type="expression" priority="275" dxfId="0" stopIfTrue="1">
      <formula>AND(R17&gt;=1,R17&gt;R16)</formula>
    </cfRule>
  </conditionalFormatting>
  <conditionalFormatting sqref="O16">
    <cfRule type="expression" priority="277" dxfId="0" stopIfTrue="1">
      <formula>AND(O17&gt;=1,O17&gt;O16)</formula>
    </cfRule>
  </conditionalFormatting>
  <conditionalFormatting sqref="L16">
    <cfRule type="expression" priority="278" dxfId="0" stopIfTrue="1">
      <formula>AND(L17&gt;=1,L17&gt;L16)</formula>
    </cfRule>
  </conditionalFormatting>
  <conditionalFormatting sqref="I16">
    <cfRule type="expression" priority="279" dxfId="0" stopIfTrue="1">
      <formula>AND(I17&gt;=1,I17&gt;I16)</formula>
    </cfRule>
  </conditionalFormatting>
  <conditionalFormatting sqref="U24">
    <cfRule type="expression" priority="132" dxfId="0" stopIfTrue="1">
      <formula>AND(U25&gt;=1,U25&gt;U24)</formula>
    </cfRule>
  </conditionalFormatting>
  <conditionalFormatting sqref="O24">
    <cfRule type="expression" priority="134" dxfId="0" stopIfTrue="1">
      <formula>AND(O25&gt;=1,O25&gt;O24)</formula>
    </cfRule>
  </conditionalFormatting>
  <conditionalFormatting sqref="I24">
    <cfRule type="expression" priority="136" dxfId="0" stopIfTrue="1">
      <formula>AND(I25&gt;=1,I25&gt;I24)</formula>
    </cfRule>
  </conditionalFormatting>
  <conditionalFormatting sqref="O28 AP28 AM28 AJ28 AG28 AD28 AA28 X28 U28 R28 L28">
    <cfRule type="expression" priority="122" dxfId="0" stopIfTrue="1">
      <formula>AND(L29&gt;=1,L29&gt;L28)</formula>
    </cfRule>
  </conditionalFormatting>
  <conditionalFormatting sqref="O34 AP32 AM32 AJ32 AG32 AD32 AA32 AP34 AM34 AJ34 AG34 AD34 AA34 X34 U34 R34 L34">
    <cfRule type="expression" priority="108" dxfId="0" stopIfTrue="1">
      <formula>AND(L33&gt;=1,L33&gt;L32)</formula>
    </cfRule>
  </conditionalFormatting>
  <conditionalFormatting sqref="I58 L58 O58 R58 U58 X58 AA58 AD58 AG58 AJ58 AM58 AP58">
    <cfRule type="expression" priority="85" dxfId="0" stopIfTrue="1">
      <formula>AND(I59&gt;=1,I59&gt;I58)</formula>
    </cfRule>
  </conditionalFormatting>
  <conditionalFormatting sqref="X32">
    <cfRule type="expression" priority="116" dxfId="0" stopIfTrue="1">
      <formula>AND(X33&gt;=1,X33&gt;X32)</formula>
    </cfRule>
  </conditionalFormatting>
  <conditionalFormatting sqref="U32">
    <cfRule type="expression" priority="117" dxfId="0" stopIfTrue="1">
      <formula>AND(U33&gt;=1,U33&gt;U32)</formula>
    </cfRule>
  </conditionalFormatting>
  <conditionalFormatting sqref="R32">
    <cfRule type="expression" priority="118" dxfId="0" stopIfTrue="1">
      <formula>AND(R33&gt;=1,R33&gt;R32)</formula>
    </cfRule>
  </conditionalFormatting>
  <conditionalFormatting sqref="O32">
    <cfRule type="expression" priority="119" dxfId="0" stopIfTrue="1">
      <formula>AND(O33&gt;=1,O33&gt;O32)</formula>
    </cfRule>
  </conditionalFormatting>
  <conditionalFormatting sqref="L32">
    <cfRule type="expression" priority="120" dxfId="0" stopIfTrue="1">
      <formula>AND(L33&gt;=1,L33&gt;L32)</formula>
    </cfRule>
  </conditionalFormatting>
  <conditionalFormatting sqref="O36 AP36 AM36 AJ36 AG36 AD36 AA36 X36 U36 R36 L36">
    <cfRule type="expression" priority="107" dxfId="0" stopIfTrue="1">
      <formula>AND(L37&gt;=1,L37&gt;L36)</formula>
    </cfRule>
  </conditionalFormatting>
  <conditionalFormatting sqref="O44 AP44 AM44 AJ44 AG44 AD44 AA44 X44 U44 R44 L44">
    <cfRule type="expression" priority="92" dxfId="0" stopIfTrue="1">
      <formula>AND(L45&gt;=1,L45&gt;L44)</formula>
    </cfRule>
  </conditionalFormatting>
  <conditionalFormatting sqref="O42 AP40 AM40 AJ40 AG40 AD40 AA40 AP42 AM42 AJ42 AG42 AD42 AA42 X42 U42 R42 L42">
    <cfRule type="expression" priority="93" dxfId="0" stopIfTrue="1">
      <formula>AND(L41&gt;=1,L41&gt;L40)</formula>
    </cfRule>
  </conditionalFormatting>
  <conditionalFormatting sqref="I22 L22 O22 R22 U22 X22 AA22 AD22 AG22 AJ22 AM22 AP22">
    <cfRule type="expression" priority="66" dxfId="0" stopIfTrue="1">
      <formula>AND(I23&gt;=1,I23&gt;I22)</formula>
    </cfRule>
  </conditionalFormatting>
  <conditionalFormatting sqref="I14 L14 O14 R14 U14 X14 AA14 AD14 AG14 AJ14 AM14 AP14">
    <cfRule type="expression" priority="67" dxfId="0" stopIfTrue="1">
      <formula>AND(I15&gt;=1,I15&gt;I14)</formula>
    </cfRule>
  </conditionalFormatting>
  <conditionalFormatting sqref="O64 AP64 AM64 AJ64 AG64 AD64 AA64 X64 U64 R64 L64">
    <cfRule type="expression" priority="68" dxfId="0" stopIfTrue="1">
      <formula>AND(L65&gt;=1,L65&gt;L64)</formula>
    </cfRule>
  </conditionalFormatting>
  <conditionalFormatting sqref="O62 AP60 AM60 AJ60 AG60 AD60 AA60 AP62 AM62 AJ62 AG62 AD62 AA62 X62 U62 R62 L62">
    <cfRule type="expression" priority="69" dxfId="0" stopIfTrue="1">
      <formula>AND(L61&gt;=1,L61&gt;L60)</formula>
    </cfRule>
  </conditionalFormatting>
  <conditionalFormatting sqref="X60">
    <cfRule type="expression" priority="70" dxfId="0" stopIfTrue="1">
      <formula>AND(X61&gt;=1,X61&gt;X60)</formula>
    </cfRule>
  </conditionalFormatting>
  <conditionalFormatting sqref="U60">
    <cfRule type="expression" priority="71" dxfId="0" stopIfTrue="1">
      <formula>AND(U61&gt;=1,U61&gt;U60)</formula>
    </cfRule>
  </conditionalFormatting>
  <conditionalFormatting sqref="R60">
    <cfRule type="expression" priority="72" dxfId="0" stopIfTrue="1">
      <formula>AND(R61&gt;=1,R61&gt;R60)</formula>
    </cfRule>
  </conditionalFormatting>
  <conditionalFormatting sqref="X40">
    <cfRule type="expression" priority="101" dxfId="0" stopIfTrue="1">
      <formula>AND(X41&gt;=1,X41&gt;X40)</formula>
    </cfRule>
  </conditionalFormatting>
  <conditionalFormatting sqref="U40">
    <cfRule type="expression" priority="102" dxfId="0" stopIfTrue="1">
      <formula>AND(U41&gt;=1,U41&gt;U40)</formula>
    </cfRule>
  </conditionalFormatting>
  <conditionalFormatting sqref="R40">
    <cfRule type="expression" priority="103" dxfId="0" stopIfTrue="1">
      <formula>AND(R41&gt;=1,R41&gt;R40)</formula>
    </cfRule>
  </conditionalFormatting>
  <conditionalFormatting sqref="O40">
    <cfRule type="expression" priority="104" dxfId="0" stopIfTrue="1">
      <formula>AND(O41&gt;=1,O41&gt;O40)</formula>
    </cfRule>
  </conditionalFormatting>
  <conditionalFormatting sqref="L40">
    <cfRule type="expression" priority="105" dxfId="0" stopIfTrue="1">
      <formula>AND(L41&gt;=1,L41&gt;L40)</formula>
    </cfRule>
  </conditionalFormatting>
  <conditionalFormatting sqref="I40">
    <cfRule type="expression" priority="106" dxfId="0" stopIfTrue="1">
      <formula>AND(I41&gt;=1,I41&gt;I40)</formula>
    </cfRule>
  </conditionalFormatting>
  <conditionalFormatting sqref="I82 L82 O82 R82 U82 X82 AA82 AD82 AG82 AJ82 AM82 AP82">
    <cfRule type="expression" priority="45" dxfId="0" stopIfTrue="1">
      <formula>AND(I83&gt;=1,I83&gt;I82)</formula>
    </cfRule>
  </conditionalFormatting>
  <conditionalFormatting sqref="O78 AP76 AM76 AJ76 AG76 AD76 AA76 AP78 AM78 AJ78 AG78 AD78 AA78 X78 U78 R78 L78">
    <cfRule type="expression" priority="47" dxfId="0" stopIfTrue="1">
      <formula>AND(L77&gt;=1,L77&gt;L76)</formula>
    </cfRule>
  </conditionalFormatting>
  <conditionalFormatting sqref="X76">
    <cfRule type="expression" priority="48" dxfId="0" stopIfTrue="1">
      <formula>AND(X77&gt;=1,X77&gt;X76)</formula>
    </cfRule>
  </conditionalFormatting>
  <conditionalFormatting sqref="U76">
    <cfRule type="expression" priority="49" dxfId="0" stopIfTrue="1">
      <formula>AND(U77&gt;=1,U77&gt;U76)</formula>
    </cfRule>
  </conditionalFormatting>
  <conditionalFormatting sqref="R76">
    <cfRule type="expression" priority="50" dxfId="0" stopIfTrue="1">
      <formula>AND(R77&gt;=1,R77&gt;R76)</formula>
    </cfRule>
  </conditionalFormatting>
  <conditionalFormatting sqref="O76">
    <cfRule type="expression" priority="51" dxfId="0" stopIfTrue="1">
      <formula>AND(O77&gt;=1,O77&gt;O76)</formula>
    </cfRule>
  </conditionalFormatting>
  <conditionalFormatting sqref="L76">
    <cfRule type="expression" priority="52" dxfId="0" stopIfTrue="1">
      <formula>AND(L77&gt;=1,L77&gt;L76)</formula>
    </cfRule>
  </conditionalFormatting>
  <conditionalFormatting sqref="I76">
    <cfRule type="expression" priority="53" dxfId="0" stopIfTrue="1">
      <formula>AND(I77&gt;=1,I77&gt;I76)</formula>
    </cfRule>
  </conditionalFormatting>
  <conditionalFormatting sqref="I74 L74 O74 R74 U74 X74 AA74 AD74 AG74 AJ74 AM74 AP74">
    <cfRule type="expression" priority="54" dxfId="0" stopIfTrue="1">
      <formula>AND(I75&gt;=1,I75&gt;I74)</formula>
    </cfRule>
  </conditionalFormatting>
  <conditionalFormatting sqref="O72 AP72 AM72 AJ72 AG72 AD72 AA72 X72 U72 R72 L72">
    <cfRule type="expression" priority="55" dxfId="0" stopIfTrue="1">
      <formula>AND(L73&gt;=1,L73&gt;L72)</formula>
    </cfRule>
  </conditionalFormatting>
  <conditionalFormatting sqref="O70 AP68 AM68 AJ68 AG68 AD68 AA68 AP70 AM70 AJ70 AG70 AD70 AA70 X70 U70 R70 L70">
    <cfRule type="expression" priority="56" dxfId="0" stopIfTrue="1">
      <formula>AND(L69&gt;=1,L69&gt;L68)</formula>
    </cfRule>
  </conditionalFormatting>
  <conditionalFormatting sqref="O60">
    <cfRule type="expression" priority="73" dxfId="0" stopIfTrue="1">
      <formula>AND(O61&gt;=1,O61&gt;O60)</formula>
    </cfRule>
  </conditionalFormatting>
  <conditionalFormatting sqref="L60">
    <cfRule type="expression" priority="74" dxfId="0" stopIfTrue="1">
      <formula>AND(L61&gt;=1,L61&gt;L60)</formula>
    </cfRule>
  </conditionalFormatting>
  <conditionalFormatting sqref="I60">
    <cfRule type="expression" priority="75" dxfId="0" stopIfTrue="1">
      <formula>AND(I61&gt;=1,I61&gt;I60)</formula>
    </cfRule>
  </conditionalFormatting>
  <conditionalFormatting sqref="I30 L30 O30 R30 U30 X30 AA30 AD30 AG30 AJ30 AM30 AP30">
    <cfRule type="expression" priority="65" dxfId="0" stopIfTrue="1">
      <formula>AND(I31&gt;=1,I31&gt;I30)</formula>
    </cfRule>
  </conditionalFormatting>
  <conditionalFormatting sqref="I38 L38 O38 R38 U38 X38 AA38 AD38 AG38 AJ38 AM38 AP38">
    <cfRule type="expression" priority="64" dxfId="0" stopIfTrue="1">
      <formula>AND(I39&gt;=1,I39&gt;I38)</formula>
    </cfRule>
  </conditionalFormatting>
  <conditionalFormatting sqref="I66 L66 O66 R66 U66 X66 AA66 AD66 AG66 AJ66 AM66 AP66">
    <cfRule type="expression" priority="63" dxfId="0" stopIfTrue="1">
      <formula>AND(I67&gt;=1,I67&gt;I66)</formula>
    </cfRule>
  </conditionalFormatting>
  <conditionalFormatting sqref="X68">
    <cfRule type="expression" priority="57" dxfId="0" stopIfTrue="1">
      <formula>AND(X69&gt;=1,X69&gt;X68)</formula>
    </cfRule>
  </conditionalFormatting>
  <conditionalFormatting sqref="U68">
    <cfRule type="expression" priority="58" dxfId="0" stopIfTrue="1">
      <formula>AND(U69&gt;=1,U69&gt;U68)</formula>
    </cfRule>
  </conditionalFormatting>
  <conditionalFormatting sqref="R68">
    <cfRule type="expression" priority="59" dxfId="0" stopIfTrue="1">
      <formula>AND(R69&gt;=1,R69&gt;R68)</formula>
    </cfRule>
  </conditionalFormatting>
  <conditionalFormatting sqref="O68">
    <cfRule type="expression" priority="60" dxfId="0" stopIfTrue="1">
      <formula>AND(O69&gt;=1,O69&gt;O68)</formula>
    </cfRule>
  </conditionalFormatting>
  <conditionalFormatting sqref="L68">
    <cfRule type="expression" priority="61" dxfId="0" stopIfTrue="1">
      <formula>AND(L69&gt;=1,L69&gt;L68)</formula>
    </cfRule>
  </conditionalFormatting>
  <conditionalFormatting sqref="I68">
    <cfRule type="expression" priority="62" dxfId="0" stopIfTrue="1">
      <formula>AND(I69&gt;=1,I69&gt;I68)</formula>
    </cfRule>
  </conditionalFormatting>
  <conditionalFormatting sqref="O80 AP80 AM80 AJ80 AG80 AD80 AA80 X80 U80 R80 L80">
    <cfRule type="expression" priority="46" dxfId="0" stopIfTrue="1">
      <formula>AND(L81&gt;=1,L81&gt;L80)</formula>
    </cfRule>
  </conditionalFormatting>
  <conditionalFormatting sqref="O86 AP84 AM84 AJ84 AG84 AD84 AA84 AP86 AM86 AJ86 AG86 AD86 AA86 X86 U86 R86 L86">
    <cfRule type="expression" priority="38" dxfId="0" stopIfTrue="1">
      <formula>AND(L85&gt;=1,L85&gt;L84)</formula>
    </cfRule>
  </conditionalFormatting>
  <conditionalFormatting sqref="X84">
    <cfRule type="expression" priority="39" dxfId="0" stopIfTrue="1">
      <formula>AND(X85&gt;=1,X85&gt;X84)</formula>
    </cfRule>
  </conditionalFormatting>
  <conditionalFormatting sqref="U84">
    <cfRule type="expression" priority="40" dxfId="0" stopIfTrue="1">
      <formula>AND(U85&gt;=1,U85&gt;U84)</formula>
    </cfRule>
  </conditionalFormatting>
  <conditionalFormatting sqref="R84">
    <cfRule type="expression" priority="41" dxfId="0" stopIfTrue="1">
      <formula>AND(R85&gt;=1,R85&gt;R84)</formula>
    </cfRule>
  </conditionalFormatting>
  <conditionalFormatting sqref="O84">
    <cfRule type="expression" priority="42" dxfId="0" stopIfTrue="1">
      <formula>AND(O85&gt;=1,O85&gt;O84)</formula>
    </cfRule>
  </conditionalFormatting>
  <conditionalFormatting sqref="L84">
    <cfRule type="expression" priority="43" dxfId="0" stopIfTrue="1">
      <formula>AND(L85&gt;=1,L85&gt;L84)</formula>
    </cfRule>
  </conditionalFormatting>
  <conditionalFormatting sqref="I84">
    <cfRule type="expression" priority="44" dxfId="0" stopIfTrue="1">
      <formula>AND(I85&gt;=1,I85&gt;I84)</formula>
    </cfRule>
  </conditionalFormatting>
  <conditionalFormatting sqref="O88 AP88 AM88 AJ88 AG88 AD88 AA88 X88 U88 R88 L88">
    <cfRule type="expression" priority="37" dxfId="0" stopIfTrue="1">
      <formula>AND(L89&gt;=1,L89&gt;L88)</formula>
    </cfRule>
  </conditionalFormatting>
  <conditionalFormatting sqref="I102 L102 O102 R102 U102 X102 AA102 AD102 AG102 AJ102 AM102 AP102">
    <cfRule type="expression" priority="36" dxfId="0" stopIfTrue="1">
      <formula>AND(I103&gt;=1,I103&gt;I102)</formula>
    </cfRule>
  </conditionalFormatting>
  <conditionalFormatting sqref="O108 AP108 AM108 AJ108 AG108 AD108 AA108 X108 U108 R108 L108">
    <cfRule type="expression" priority="28" dxfId="0" stopIfTrue="1">
      <formula>AND(L109&gt;=1,L109&gt;L108)</formula>
    </cfRule>
  </conditionalFormatting>
  <conditionalFormatting sqref="O106 AP104 AM104 AJ104 AG104 AD104 AA104 AP106 AM106 AJ106 AG106 AD106 AA106 X106 U106 R106 L106">
    <cfRule type="expression" priority="29" dxfId="0" stopIfTrue="1">
      <formula>AND(L105&gt;=1,L105&gt;L104)</formula>
    </cfRule>
  </conditionalFormatting>
  <conditionalFormatting sqref="X104">
    <cfRule type="expression" priority="30" dxfId="0" stopIfTrue="1">
      <formula>AND(X105&gt;=1,X105&gt;X104)</formula>
    </cfRule>
  </conditionalFormatting>
  <conditionalFormatting sqref="U104">
    <cfRule type="expression" priority="31" dxfId="0" stopIfTrue="1">
      <formula>AND(U105&gt;=1,U105&gt;U104)</formula>
    </cfRule>
  </conditionalFormatting>
  <conditionalFormatting sqref="R104">
    <cfRule type="expression" priority="32" dxfId="0" stopIfTrue="1">
      <formula>AND(R105&gt;=1,R105&gt;R104)</formula>
    </cfRule>
  </conditionalFormatting>
  <conditionalFormatting sqref="I126 L126 O126 R126 U126 X126 AA126 AD126 AG126 AJ126 AM126 AP126">
    <cfRule type="expression" priority="9" dxfId="0" stopIfTrue="1">
      <formula>AND(I127&gt;=1,I127&gt;I126)</formula>
    </cfRule>
  </conditionalFormatting>
  <conditionalFormatting sqref="O122 AP120 AM120 AJ120 AG120 AD120 AA120 AP122 AM122 AJ122 AG122 AD122 AA122 X122 U122 R122 L122">
    <cfRule type="expression" priority="11" dxfId="0" stopIfTrue="1">
      <formula>AND(L121&gt;=1,L121&gt;L120)</formula>
    </cfRule>
  </conditionalFormatting>
  <conditionalFormatting sqref="X120">
    <cfRule type="expression" priority="12" dxfId="0" stopIfTrue="1">
      <formula>AND(X121&gt;=1,X121&gt;X120)</formula>
    </cfRule>
  </conditionalFormatting>
  <conditionalFormatting sqref="U120">
    <cfRule type="expression" priority="13" dxfId="0" stopIfTrue="1">
      <formula>AND(U121&gt;=1,U121&gt;U120)</formula>
    </cfRule>
  </conditionalFormatting>
  <conditionalFormatting sqref="R120">
    <cfRule type="expression" priority="14" dxfId="0" stopIfTrue="1">
      <formula>AND(R121&gt;=1,R121&gt;R120)</formula>
    </cfRule>
  </conditionalFormatting>
  <conditionalFormatting sqref="O120">
    <cfRule type="expression" priority="15" dxfId="0" stopIfTrue="1">
      <formula>AND(O121&gt;=1,O121&gt;O120)</formula>
    </cfRule>
  </conditionalFormatting>
  <conditionalFormatting sqref="L120">
    <cfRule type="expression" priority="16" dxfId="0" stopIfTrue="1">
      <formula>AND(L121&gt;=1,L121&gt;L120)</formula>
    </cfRule>
  </conditionalFormatting>
  <conditionalFormatting sqref="I120">
    <cfRule type="expression" priority="17" dxfId="0" stopIfTrue="1">
      <formula>AND(I121&gt;=1,I121&gt;I120)</formula>
    </cfRule>
  </conditionalFormatting>
  <conditionalFormatting sqref="I118 L118 O118 R118 U118 X118 AA118 AD118 AG118 AJ118 AM118 AP118">
    <cfRule type="expression" priority="18" dxfId="0" stopIfTrue="1">
      <formula>AND(I119&gt;=1,I119&gt;I118)</formula>
    </cfRule>
  </conditionalFormatting>
  <conditionalFormatting sqref="O116 AP116 AM116 AJ116 AG116 AD116 AA116 X116 U116 R116 L116">
    <cfRule type="expression" priority="19" dxfId="0" stopIfTrue="1">
      <formula>AND(L117&gt;=1,L117&gt;L116)</formula>
    </cfRule>
  </conditionalFormatting>
  <conditionalFormatting sqref="O114 AP112 AM112 AJ112 AG112 AD112 AA112 AP114 AM114 AJ114 AG114 AD114 AA114 X114 U114 R114 L114">
    <cfRule type="expression" priority="20" dxfId="0" stopIfTrue="1">
      <formula>AND(L113&gt;=1,L113&gt;L112)</formula>
    </cfRule>
  </conditionalFormatting>
  <conditionalFormatting sqref="O104">
    <cfRule type="expression" priority="33" dxfId="0" stopIfTrue="1">
      <formula>AND(O105&gt;=1,O105&gt;O104)</formula>
    </cfRule>
  </conditionalFormatting>
  <conditionalFormatting sqref="L104">
    <cfRule type="expression" priority="34" dxfId="0" stopIfTrue="1">
      <formula>AND(L105&gt;=1,L105&gt;L104)</formula>
    </cfRule>
  </conditionalFormatting>
  <conditionalFormatting sqref="I104">
    <cfRule type="expression" priority="35" dxfId="0" stopIfTrue="1">
      <formula>AND(I105&gt;=1,I105&gt;I104)</formula>
    </cfRule>
  </conditionalFormatting>
  <conditionalFormatting sqref="I110 L110 O110 R110 U110 X110 AA110 AD110 AG110 AJ110 AM110 AP110">
    <cfRule type="expression" priority="27" dxfId="0" stopIfTrue="1">
      <formula>AND(I111&gt;=1,I111&gt;I110)</formula>
    </cfRule>
  </conditionalFormatting>
  <conditionalFormatting sqref="X112">
    <cfRule type="expression" priority="21" dxfId="0" stopIfTrue="1">
      <formula>AND(X113&gt;=1,X113&gt;X112)</formula>
    </cfRule>
  </conditionalFormatting>
  <conditionalFormatting sqref="U112">
    <cfRule type="expression" priority="22" dxfId="0" stopIfTrue="1">
      <formula>AND(U113&gt;=1,U113&gt;U112)</formula>
    </cfRule>
  </conditionalFormatting>
  <conditionalFormatting sqref="R112">
    <cfRule type="expression" priority="23" dxfId="0" stopIfTrue="1">
      <formula>AND(R113&gt;=1,R113&gt;R112)</formula>
    </cfRule>
  </conditionalFormatting>
  <conditionalFormatting sqref="O112">
    <cfRule type="expression" priority="24" dxfId="0" stopIfTrue="1">
      <formula>AND(O113&gt;=1,O113&gt;O112)</formula>
    </cfRule>
  </conditionalFormatting>
  <conditionalFormatting sqref="L112">
    <cfRule type="expression" priority="25" dxfId="0" stopIfTrue="1">
      <formula>AND(L113&gt;=1,L113&gt;L112)</formula>
    </cfRule>
  </conditionalFormatting>
  <conditionalFormatting sqref="I112">
    <cfRule type="expression" priority="26" dxfId="0" stopIfTrue="1">
      <formula>AND(I113&gt;=1,I113&gt;I112)</formula>
    </cfRule>
  </conditionalFormatting>
  <conditionalFormatting sqref="O124 AP124 AM124 AJ124 AG124 AD124 AA124 X124 U124 R124 L124">
    <cfRule type="expression" priority="10" dxfId="0" stopIfTrue="1">
      <formula>AND(L125&gt;=1,L125&gt;L124)</formula>
    </cfRule>
  </conditionalFormatting>
  <conditionalFormatting sqref="O130 AP128 AM128 AJ128 AG128 AD128 AA128 AP130 AM130 AJ130 AG130 AD130 AA130 X130 U130 R130 L130">
    <cfRule type="expression" priority="2" dxfId="0" stopIfTrue="1">
      <formula>AND(L129&gt;=1,L129&gt;L128)</formula>
    </cfRule>
  </conditionalFormatting>
  <conditionalFormatting sqref="X128">
    <cfRule type="expression" priority="3" dxfId="0" stopIfTrue="1">
      <formula>AND(X129&gt;=1,X129&gt;X128)</formula>
    </cfRule>
  </conditionalFormatting>
  <conditionalFormatting sqref="U128">
    <cfRule type="expression" priority="4" dxfId="0" stopIfTrue="1">
      <formula>AND(U129&gt;=1,U129&gt;U128)</formula>
    </cfRule>
  </conditionalFormatting>
  <conditionalFormatting sqref="R128">
    <cfRule type="expression" priority="5" dxfId="0" stopIfTrue="1">
      <formula>AND(R129&gt;=1,R129&gt;R128)</formula>
    </cfRule>
  </conditionalFormatting>
  <conditionalFormatting sqref="O128">
    <cfRule type="expression" priority="6" dxfId="0" stopIfTrue="1">
      <formula>AND(O129&gt;=1,O129&gt;O128)</formula>
    </cfRule>
  </conditionalFormatting>
  <conditionalFormatting sqref="L128">
    <cfRule type="expression" priority="7" dxfId="0" stopIfTrue="1">
      <formula>AND(L129&gt;=1,L129&gt;L128)</formula>
    </cfRule>
  </conditionalFormatting>
  <conditionalFormatting sqref="I128">
    <cfRule type="expression" priority="8" dxfId="0" stopIfTrue="1">
      <formula>AND(I129&gt;=1,I129&gt;I128)</formula>
    </cfRule>
  </conditionalFormatting>
  <conditionalFormatting sqref="O132 AP132 AM132 AJ132 AG132 AD132 AA132 X132 U132 R132 L132">
    <cfRule type="expression" priority="1" dxfId="0" stopIfTrue="1">
      <formula>AND(L133&gt;=1,L133&gt;L132)</formula>
    </cfRule>
  </conditionalFormatting>
  <dataValidations count="21">
    <dataValidation allowBlank="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H175:I175 L175 O175 R175 U175 X175 AA175 AD175 AG175 AJ175 AM175 I182:I192 O182:O192 L182:L192"/>
    <dataValidation type="custom" allowBlank="1" showInputMessage="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U163:U171 AJ163:AJ171 AG163:AG171 H163:I171 R163:R171 AA163:AA171 O163:O171 AD163:AD171 X163:X171 L163:L171 AM163:AM171">
      <formula1>ROUNDDOWN(U163,1)=U163</formula1>
    </dataValidation>
    <dataValidation allowBlank="1" showErrorMessage="1" sqref="H19 H37 E30:F30 H23 E38:F38 L4 E9:V11 D14:F14 D12 B12 B14 B3:C3 B11:C11 B9:D10 AS163:AT175 B2:D2 B1:C1 H33 H31 H45 H41 H43 H79 D58:F58 B58 H83 E126:F126 B102 H119 B155:B159 H35 E161:V161 B176:M178 AF159:AR159 B6:C8 B4:B5 E22:F22 AU163:IV177 T178:AB178 H139:I139 C159:I159 I12 H15 H17 H29 H25 H21 H27 H61 H81 E74:F74 H73 E82:F82 H77 H71 H89 H85 H87 H75 E66:F66 I54:I56 H63 H67 H59 H69 H65 L181 D102:F102 E110:F110 AT1:IV159 E118:F118 H109 H123 H115 H125 H121 H127 H133 H129 H131 H103 H105 H107 H111 H117 H97:I97 H39 J194:K65536 G193:G65536 H194:H65536 H55 S181 H143 H145:I145 H141:I141 H95:I95 AP4 AM4 AJ4 AG4"/>
    <dataValidation allowBlank="1" showErrorMessage="1" sqref="AD4 AA4 X4 U4 R4 O4 H4:I4 AF9:AR11 AE9:AE10 E1:AR3 AS1:AS4 AL178:IV178 N176:AT177 B160:IV160 B166:C166 AF161:IV161 AM6:AM8 AJ6:AJ8 AG6:AG8 AA6:AA8 X6:X8 R6:R8 W9:AC10 U6:U8 O6:O8 L6:L8 J156 I6:I8 R162 U162 AM162 X162 AD162 AA162 AP162:AP175 AJ162 AS162:IV162 L12 H57:I57 L193:L65536 I193:I65536 S194:AS65536 R181:R65536 H51:I51 I50 AT181:IV65536 O181:O193 B179:IV179 I52 AP50:AP57 H53:I53 I140 H99 B194:F65536 L50:L57 O50:O57 R50:R57 U50:U57 X50:X57 AA50:AA57 AD50:AD57 AG50:AG57 AJ50:AJ57 AM50:AM57 P198:Q65536 AD94:AD101 AG94:AG101 AJ94:AJ101 AM138:AM153 H113 I146 H153:I154 J154:AR154 I152 H151:I151 I150 H149:I149 I148 H147:I147 L138:L153 O138:O153 R138:R153 U138:U153 X138:X153 AA138:AA153 AD138:AD153 AG138:AG153 AJ138:AJ153 AM94:AM101 B169:C169 H162:I162 O162 L162 O12 R12 U12 X12 AA12 AD12 AG12"/>
    <dataValidation allowBlank="1" showErrorMessage="1" sqref="AJ12 AM12 AP12 B161:C163 AD6:AD10 AP6:AP8 B172 AG162 A1:A65536 C180:IV180 B185:C185 B188:C188 B191 B181:C182 G181 I181 H101:I101 I98:I100 I94 I96 AP94:AP101 L94:L101 O94:O101 R94:R101 U94:U101 X94:X101 AA94:AA101 AP138:AP153 I142:I144 I138 M194:O65536 P194:Q196 AS6:AS159"/>
    <dataValidation type="whole" operator="greaterThanOrEqual" allowBlank="1" showErrorMessage="1" sqref="O34 AJ84 X20 AJ28 R42 AA76 AJ62 O68 R84 X76 U76 AG84 AA62 L16 L18 U20 R20 O20 AG28 AD28 AA28 L36 AP36 AM36 X62 U62 R62 AG62 AD62 L38 I68 AP70 AM70 R76 AD84 AM112 AA84 X84 U84 AJ112 AG112 AD112 AA112 X112 U112 R112 O120 I120 AP122 L134:L137 X90:X93 L58 O58 R58 U58 X58 AA58 AD58 AG58 AJ58 AM58 AP58 AP16 AM16 AJ16 AG16 AD16 AA16 X16 U16 R16 O16 I16 AP18 AM18 AJ18 AG18 AD18 AA18 X18 U18 R18 O18 L20 AP20 AM20 AJ20 AG20 AD20 AA20 X28 L14 L24 L26 U28 R28 O28 O14 R14 U14">
      <formula1>0</formula1>
    </dataValidation>
    <dataValidation type="whole" operator="greaterThanOrEqual" allowBlank="1" showErrorMessage="1" sqref="X14 AA14 AD14 AG14 AJ14 AM14 AP14 I14 AP24 AM24 AJ24 AG24 AD24 AA24 X24 U24 R24 O24 I24 AP26 AM26 AJ26 AG26 AD26 AA26 X26 U26 R26 O26 L28 AP28 AM28 AJ36 AG36 AD36 AA36 X36 L22 L32 L34 U36 R36 O36 O22 R22 U22 X22 AA22 AD22 AG22 AJ22 AM22 AP22 I22 AP32 AM32 AJ32 AG32 AD32 AA32 X32 U32 R32 O32 I32 AP34 AM34 AJ34 AG34 AD34 AA34 X34 U34 R34 O42 L44 AP44 AM44 AJ44 AG44 AD44 AA44 X44 L30 L40 L42 U44 R44 O44 O30 R30 U30 X30 AA30 AD30 AG30 AJ30 AM30 AP30 I30">
      <formula1>0</formula1>
    </dataValidation>
    <dataValidation type="whole" operator="greaterThanOrEqual" allowBlank="1" showErrorMessage="1" sqref="AP40 AM40 AJ40 AG40 AD40 AA40 X40 U40 R40 O40 I40 AP42 AM42 AJ42 AG42 AD42 AA42 X42 U42 U90:U93 R90:R93 O90:O93 AP90:AP93 AA90:AA93 I90:I93 AD90:AD93 AG90:AG93 AJ90:AJ93 AM90:AM93 L90:L93 O38 R38 U38 X38 AA38 AD38 I58 AG38 AJ38 AM38 AP38 I38 O62 L64 AP64 AM64 AJ64 AG64 AD64 AA64 X64 L60 L62 U64 R64 O64 AP60 AM60 AJ60 AG60 AD60 AA60 X60 U60 R60 O60 I60 AP62 AM62 AJ70 AA70 X70 U70 R70 AG70 AD70 L66 O66 R66 U66 X66 AA66 AD66 AG66 AJ66 AM66 AP66 I66 O70 L72 AP72 AM72 AJ72 AG72 AD72 AA72 X72 L68 L70 U72">
      <formula1>0</formula1>
    </dataValidation>
    <dataValidation type="whole" operator="greaterThanOrEqual" allowBlank="1" showErrorMessage="1" sqref="R72 O72 AP68 AM68 AJ68 AG68 AD68 AA68 X68 U68 R68 O76 I76 AP78 AM78 AJ78 AA78 X78 U78 R78 AG78 AD78 L74 O74 R74 U74 X74 AA74 AD74 AG74 AJ74 AM74 AP74 I74 O78 L80 AP80 AM80 AJ80 AG80 AD80 AA80 X80 L76 L78 U80 R80 O80 AP76 AM76 AJ76 AG76 AD76 O84 I84 AP86 AM86 AJ86 AA86 X86 U86 R86 AG86 AD86 L82 O82 R82 U82 X82 AA82 AD82 AG82 AJ82 AM82 AP82 I82 O86 L88 AP88 AM88 AJ88 AG88 AD88 AA88 X88 L84 L86 U88 R88 O88 AP84 AM84 AJ128 AA120 AJ106 O112 R128 X120 U120 AG128">
      <formula1>0</formula1>
    </dataValidation>
    <dataValidation type="whole" operator="greaterThanOrEqual" allowBlank="1" showErrorMessage="1" sqref="AA106 X106 U106 R106 AG106 AD106 I112 AP114 AM114 R120 AD128 X134:X137 AA128 X128 U128 U134:U137 R134:R137 O134:O137 AA134:AA137 I134:I137 AD134:AD137 AG134:AG137 AJ134:AJ137 AM134:AM137 AP134:AP137 AM122 L102 O102 R102 U102 X102 AA102 AD102 AG102 AJ102 AM102 AP102 I102 O106 L108 AP108 AM108 AJ108 AG108 AD108 AA108 X108 L104 L106 U108 R108 O108 AP104 AM104 AJ104 AG104 AD104 AA104 X104 U104 R104 O104 I104 AP106 AM106 AJ114 AA114 X114 U114 R114 AG114 AD114 L110 O110 R110 U110 X110 AA110 AD110 AG110 AJ110 AM110 AP110 I110 O114 L116 AP116 AM116 AJ116 AG116 AD116 AA116 X116 L112 L114 U116 R116 O116 AP112 U46:U49">
      <formula1>0</formula1>
    </dataValidation>
    <dataValidation type="whole" operator="greaterThanOrEqual" allowBlank="1" showErrorMessage="1" sqref="R46:R49 O46:O49 L46:L49 AP46:AP49 AA46:AA49 I46:I49 AD46:AD49 AG46:AG49 AJ46:AJ49 AM46:AM49 X46:X49">
      <formula1>0</formula1>
    </dataValidation>
    <dataValidation type="custom" allowBlank="1" showInputMessage="1" showErrorMessage="1" errorTitle="【№①】が未入力です。" error="【№①】を先に入力してください。" sqref="B59">
      <formula1>COUNTA(B15)</formula1>
    </dataValidation>
    <dataValidation type="custom" allowBlank="1" showInputMessage="1" showErrorMessage="1" errorTitle="【№②】が未入力です。" error="【№②】を先に入力してください。" sqref="B103">
      <formula1>COUNTA(B59)</formula1>
    </dataValidation>
    <dataValidation type="whole" operator="lessThanOrEqual" allowBlank="1" showErrorMessage="1" errorTitle="総額より大きい額は入力できません。" error="総額以下の額を入力してください。" sqref="AD77 AG89 AD89 AA89 X89 U89 R89 L87 O89 AP85 AM85 AJ85 AG85 AD85 AA85 X85 U85 AA77 X77 R69 AM63 AA63 O69 L69 AJ63 AG63 L39 X63 U43 AP71 U77 U63 R35 O35 L37 AM29 AA21 AJ29 AG29 X21 U21 R21 L19 AP37 AD29 AD63 O21 L59 O59 R59 U59 X59 AA59 AD59 AG59 AJ59 AM59 AP59 AP17 AM17 AJ17 AG17 AD17 AA17 X17 U17 R17 O17 L17 AP19 AM19 AJ19 AG19 AD19 AA19 X19 U19 R19 O19 L21 AP21 AM21 AJ21 AG21 AD21 AA29 X29 U29 R29 L27 L125 O29 AP125 AM125 AJ125 AG125 AD125 AA125 X125 U125">
      <formula1>AD76</formula1>
    </dataValidation>
    <dataValidation type="whole" operator="lessThanOrEqual" allowBlank="1" showErrorMessage="1" errorTitle="総額より大きい額は入力できません。" error="総額以下の額を入力してください。" sqref="R125 L123 O125 AP25 AM25 AJ25 AG25 AD25 AA25 X25 U25 R25 O25 L25 AP27 AM27 AJ27 AG27 AD27 AA27 X27 U27 R27 O27 L29 AP29 AM37 AJ37 AG37 AD37 AA37 X37 U37 R37 L35 L23 O37 O23 R23 U23 X23 AA23 AD23 AG23 AJ23 AM23 AP23 I23 AP33 AM33 AJ33 AG33 AD33 AA33 X33 U33 R33 O33 L33 AP35 AM35 AJ35 AG35 AD35 AA35 X35 U35 R43 O43 L45 AP45 AM45 AJ45 AG45 AD45 AA45 X45 U45 R45 L43 L31 O45 O31 R31 U31 X31 AA31 AD31 AG31 AJ31 AM31 AP31 I31 AP41 AM41 AJ41 AG41 AD41 AA41 X41">
      <formula1>AD76</formula1>
    </dataValidation>
    <dataValidation type="whole" operator="lessThanOrEqual" allowBlank="1" showErrorMessage="1" errorTitle="総額より大きい額は入力できません。" error="総額以下の額を入力してください。" sqref="U41 R41 O41 L41 AP43 AM43 AJ43 AG43 AD43 AA43 X43 O39 I59 R39 U39 X39 AA39 AD39 AG39 AJ39 AM39 AP39 I39 R63 O63 L65 AP65 AM65 AJ65 AG65 AD65 AA65 X65 U65 R65 L63 O65 AP61 AM61 AJ61 AG61 AD61 AA61 X61 U61 R61 O61 L61 AP63 AM71 AA71 AJ71 AG71 X71 U71 AD71 L67 O67 R67 U67 X67 AA67 AD67 AG67 AJ67 AM67 AP67 I67 R71 O71 L73 AP73 AM73 AJ73 AG73 AD73 AA73 X73 U73 R73 L71 O73 AP69 AM69 AJ69 AG69 AD69 AA69 X69 U69 R77 O77 L77 AP79 AM79 AA79 AJ79 AG79 X79 U79">
      <formula1>AD76</formula1>
    </dataValidation>
    <dataValidation type="whole" operator="lessThanOrEqual" allowBlank="1" showErrorMessage="1" errorTitle="総額より大きい額は入力できません。" error="総額以下の額を入力してください。" sqref="AD79 L75 O75 R75 U75 X75 AA75 AD75 AG75 AJ75 AM75 AP75 I75 R79 O79 L81 AP81 AM81 AJ81 AG81 AD81 AA81 X81 U81 R81 L79 O81 AP77 AM77 AJ77 AG77 R85 O85 L85 AP87 AM87 AA87 AJ87 AG87 X87 U87 AD87 L83 O83 R83 U83 X83 AA83 AD83 AG83 AJ83 AM83 AP83 I83 R87 O87 L89 AP89 AM89 AJ89 AD121 AG133 AD133 AA133 X133 U133 R133 L131 O133 AP129 AM129 AJ129 AG129 AD129 AA129 X129 U129 AA121 X121 R113 AM107 AA107 O113 L113 AJ107 AG107 X107 AP115 U121 U107 AD107 L103 O103 R103 U103 X103 AA103 AD103 AG103 AJ103">
      <formula1>AD76</formula1>
    </dataValidation>
    <dataValidation type="whole" operator="lessThanOrEqual" allowBlank="1" showErrorMessage="1" errorTitle="総額より大きい額は入力できません。" error="総額以下の額を入力してください。" sqref="AM103 AP103 I103 R107 O107 L109 AP109 AM109 AJ109 AG109 AD109 AA109 X109 U109 R109 L107 O109 AP105 AM105 AJ105 AG105 AD105 AA105 X105 U105 R105 O105 L105 AP107 AM115 AA115 AJ115 AG115 X115 U115 AD115 L111 O111 R111 U111 X111 AA111 AD111 AG111 AJ111 AM111 AP111 I111 R115 O115 L117 AP117 AM117 AJ117 AG117 AD117 AA117 X117 U117 R117 L115 O117 AP113 AM113 AJ113 AG113 AD113 AA113 X113 U113 R121 O121 L121 AP123 AM123 AA123 AJ123 AG123 X123 U123 AD123 L119 O119 R119 U119 X119 AA119 AD119 AG119 AJ119 AM119 AP119 I119 R123 O123 L15 O15 R15 U15 X15">
      <formula1>AD76</formula1>
    </dataValidation>
    <dataValidation type="whole" operator="lessThanOrEqual" allowBlank="1" showErrorMessage="1" errorTitle="総額より大きい額は入力できません。" error="総額以下の額を入力してください。" sqref="AA15 AD15 AG15 AJ15 AM15 AP15 I15">
      <formula1>AD76</formula1>
    </dataValidation>
    <dataValidation type="whole" operator="lessThanOrEqual" allowBlank="1" showErrorMessage="1" errorTitle="総額より大きい額は入力できません。" error="総額以下の額を入力してください。" sqref="I21 I19 I17 I29 I27 I25 I37 I35 I33 I45 I43 I41 I65 I63 I61 I73 I71 I69 I81 I79 I77 I89 I87 I85 I109 I107 I105 I117 I115 I113 I125 I123 I121 I133 I131 I129">
      <formula1>K20</formula1>
    </dataValidation>
    <dataValidation type="custom" allowBlank="1" promptTitle="小数点第2位以下は切り捨て" prompt="小数点以下がある場合は、第2位以下を切り捨ててください。&#10;（例：5.47→5.4）" sqref="R172:R174 U172:U174 AG172:AG174 X172:X174 AD172:AD174 AA172:AA174 AJ172:AJ174 AM172:AM174 L172:L174 H172:I174 O172:O174">
      <formula1>ROUNDDOWN(R172,1)=R172</formula1>
    </dataValidation>
  </dataValidations>
  <printOptions horizontalCentered="1" verticalCentered="1"/>
  <pageMargins left="0.1968503937007874" right="0.1968503937007874" top="0.5905511811023623" bottom="0" header="0.2755905511811024" footer="0.1968503937007874"/>
  <pageSetup fitToHeight="0" fitToWidth="1" horizontalDpi="600" verticalDpi="600" orientation="portrait" paperSize="9" scale="53" r:id="rId4"/>
  <rowBreaks count="1" manualBreakCount="1">
    <brk id="101"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1"/>
  </sheetPr>
  <dimension ref="A1:AI182"/>
  <sheetViews>
    <sheetView showGridLines="0" view="pageBreakPreview" zoomScale="70" zoomScaleNormal="80" zoomScaleSheetLayoutView="70" zoomScalePageLayoutView="0" workbookViewId="0" topLeftCell="D1">
      <selection activeCell="H152" sqref="H152"/>
    </sheetView>
  </sheetViews>
  <sheetFormatPr defaultColWidth="8.796875" defaultRowHeight="14.25"/>
  <cols>
    <col min="1" max="1" width="1" style="106" customWidth="1"/>
    <col min="2" max="2" width="3.59765625" style="106" customWidth="1"/>
    <col min="3" max="3" width="10.19921875" style="106" customWidth="1"/>
    <col min="4" max="4" width="3.5" style="106" customWidth="1"/>
    <col min="5" max="5" width="3.59765625" style="106" customWidth="1"/>
    <col min="6" max="6" width="20" style="106" customWidth="1"/>
    <col min="7" max="7" width="3.09765625" style="106" customWidth="1"/>
    <col min="8" max="8" width="11" style="112" customWidth="1"/>
    <col min="9" max="20" width="10.09765625" style="106" customWidth="1"/>
    <col min="21" max="21" width="11.3984375" style="106" bestFit="1" customWidth="1"/>
    <col min="22" max="22" width="4" style="112" customWidth="1"/>
    <col min="23" max="23" width="9" style="106" customWidth="1"/>
    <col min="24" max="24" width="12.69921875" style="106" customWidth="1"/>
    <col min="25" max="25" width="2.8984375" style="106" customWidth="1"/>
    <col min="26" max="16384" width="9" style="106" customWidth="1"/>
  </cols>
  <sheetData>
    <row r="1" spans="2:21" ht="16.5">
      <c r="B1" s="107" t="s">
        <v>237</v>
      </c>
      <c r="E1" s="108"/>
      <c r="F1" s="108"/>
      <c r="G1" s="108"/>
      <c r="H1" s="108"/>
      <c r="I1" s="109"/>
      <c r="J1" s="110"/>
      <c r="K1" s="108"/>
      <c r="L1" s="108"/>
      <c r="M1" s="108"/>
      <c r="N1" s="108"/>
      <c r="O1" s="108"/>
      <c r="P1" s="108"/>
      <c r="Q1" s="108"/>
      <c r="R1" s="108"/>
      <c r="S1" s="108"/>
      <c r="T1" s="108"/>
      <c r="U1" s="111" t="s">
        <v>199</v>
      </c>
    </row>
    <row r="2" spans="1:21" ht="7.5" customHeight="1">
      <c r="A2" s="113"/>
      <c r="B2" s="113"/>
      <c r="C2" s="113"/>
      <c r="D2" s="113"/>
      <c r="E2" s="113"/>
      <c r="F2" s="113"/>
      <c r="G2" s="113"/>
      <c r="H2" s="114"/>
      <c r="I2" s="113"/>
      <c r="J2" s="113"/>
      <c r="K2" s="113"/>
      <c r="L2" s="113"/>
      <c r="M2" s="113"/>
      <c r="N2" s="113"/>
      <c r="O2" s="113"/>
      <c r="P2" s="113"/>
      <c r="Q2" s="113"/>
      <c r="R2" s="113"/>
      <c r="S2" s="113"/>
      <c r="T2" s="113"/>
      <c r="U2" s="113"/>
    </row>
    <row r="3" spans="1:21" ht="19.5" customHeight="1">
      <c r="A3" s="115"/>
      <c r="B3" s="116" t="s">
        <v>274</v>
      </c>
      <c r="C3" s="115"/>
      <c r="E3" s="117"/>
      <c r="F3" s="140"/>
      <c r="G3" s="117"/>
      <c r="H3" s="118"/>
      <c r="I3" s="119"/>
      <c r="J3" s="119"/>
      <c r="K3" s="141"/>
      <c r="L3" s="612"/>
      <c r="M3" s="612"/>
      <c r="N3" s="612"/>
      <c r="O3" s="612"/>
      <c r="P3" s="119"/>
      <c r="Q3" s="119"/>
      <c r="R3" s="119"/>
      <c r="S3" s="119"/>
      <c r="T3" s="121"/>
      <c r="U3" s="122" t="s">
        <v>201</v>
      </c>
    </row>
    <row r="4" spans="1:21" ht="12">
      <c r="A4" s="115"/>
      <c r="B4" s="684" t="s">
        <v>219</v>
      </c>
      <c r="C4" s="684"/>
      <c r="D4" s="777" t="s">
        <v>220</v>
      </c>
      <c r="E4" s="778"/>
      <c r="F4" s="778"/>
      <c r="G4" s="778"/>
      <c r="H4" s="779"/>
      <c r="I4" s="775">
        <f>'【No.1】別紙様式３'!X23</f>
        <v>0</v>
      </c>
      <c r="J4" s="775">
        <f>IF(I4='【No.1】別紙様式３'!$AG$23,"",IF(I4="","",IF(I4=12,1,I4+1)))</f>
      </c>
      <c r="K4" s="775">
        <f>IF(J4='【No.1】別紙様式３'!$AG$23,"",IF(J4="","",IF(J4=12,1,J4+1)))</f>
      </c>
      <c r="L4" s="775">
        <f>IF(K4='【No.1】別紙様式３'!$AG$23,"",IF(K4="","",IF(K4=12,1,K4+1)))</f>
      </c>
      <c r="M4" s="775">
        <f>IF(L4='【No.1】別紙様式３'!$AG$23,"",IF(L4="","",IF(L4=12,1,L4+1)))</f>
      </c>
      <c r="N4" s="775">
        <f>IF(M4='【No.1】別紙様式３'!$AG$23,"",IF(M4="","",IF(M4=12,1,M4+1)))</f>
      </c>
      <c r="O4" s="775">
        <f>IF(N4='【No.1】別紙様式３'!$AG$23,"",IF(N4="","",IF(N4=12,1,N4+1)))</f>
      </c>
      <c r="P4" s="775">
        <f>IF(O4='【No.1】別紙様式３'!$AG$23,"",IF(O4="","",IF(O4=12,1,O4+1)))</f>
      </c>
      <c r="Q4" s="775">
        <f>IF(P4='【No.1】別紙様式３'!$AG$23,"",IF(P4="","",IF(P4=12,1,P4+1)))</f>
      </c>
      <c r="R4" s="775">
        <f>IF(Q4='【No.1】別紙様式３'!$AG$23,"",IF(Q4="","",IF(Q4=12,1,Q4+1)))</f>
      </c>
      <c r="S4" s="775">
        <f>IF(R4='【No.1】別紙様式３'!$AG$23,"",IF(R4="","",IF(R4=12,1,R4+1)))</f>
      </c>
      <c r="T4" s="775">
        <f>IF(S4='【No.1】別紙様式３'!$AG$23,"",IF(S4="","",IF(S4=12,1,S4+1)))</f>
      </c>
      <c r="U4" s="600" t="s">
        <v>221</v>
      </c>
    </row>
    <row r="5" spans="1:21" ht="12">
      <c r="A5" s="115"/>
      <c r="B5" s="685"/>
      <c r="C5" s="685"/>
      <c r="D5" s="650" t="s">
        <v>222</v>
      </c>
      <c r="E5" s="651"/>
      <c r="F5" s="651"/>
      <c r="G5" s="651"/>
      <c r="H5" s="652"/>
      <c r="I5" s="780"/>
      <c r="J5" s="776"/>
      <c r="K5" s="776"/>
      <c r="L5" s="776"/>
      <c r="M5" s="776"/>
      <c r="N5" s="776"/>
      <c r="O5" s="776"/>
      <c r="P5" s="776"/>
      <c r="Q5" s="776"/>
      <c r="R5" s="776"/>
      <c r="S5" s="776"/>
      <c r="T5" s="776"/>
      <c r="U5" s="602"/>
    </row>
    <row r="6" spans="1:22" ht="12">
      <c r="A6" s="115"/>
      <c r="B6" s="771" t="s">
        <v>277</v>
      </c>
      <c r="C6" s="772"/>
      <c r="D6" s="628" t="s">
        <v>224</v>
      </c>
      <c r="E6" s="628" t="s">
        <v>225</v>
      </c>
      <c r="F6" s="631"/>
      <c r="G6" s="626" t="s">
        <v>290</v>
      </c>
      <c r="H6" s="627"/>
      <c r="I6" s="271">
        <f aca="true" t="shared" si="0" ref="I6:T7">+I8+I10+I12</f>
        <v>0</v>
      </c>
      <c r="J6" s="271">
        <f t="shared" si="0"/>
        <v>0</v>
      </c>
      <c r="K6" s="271">
        <f t="shared" si="0"/>
        <v>0</v>
      </c>
      <c r="L6" s="271">
        <f t="shared" si="0"/>
        <v>0</v>
      </c>
      <c r="M6" s="271">
        <f t="shared" si="0"/>
        <v>0</v>
      </c>
      <c r="N6" s="271">
        <f t="shared" si="0"/>
        <v>0</v>
      </c>
      <c r="O6" s="271">
        <f t="shared" si="0"/>
        <v>0</v>
      </c>
      <c r="P6" s="271">
        <f t="shared" si="0"/>
        <v>0</v>
      </c>
      <c r="Q6" s="271">
        <f t="shared" si="0"/>
        <v>0</v>
      </c>
      <c r="R6" s="271">
        <f t="shared" si="0"/>
        <v>0</v>
      </c>
      <c r="S6" s="271">
        <f t="shared" si="0"/>
        <v>0</v>
      </c>
      <c r="T6" s="271">
        <f t="shared" si="0"/>
        <v>0</v>
      </c>
      <c r="U6" s="144">
        <f aca="true" t="shared" si="1" ref="U6:U42">SUM(I6:T6)</f>
        <v>0</v>
      </c>
      <c r="V6" s="106"/>
    </row>
    <row r="7" spans="1:22" ht="12">
      <c r="A7" s="115"/>
      <c r="B7" s="767"/>
      <c r="C7" s="768"/>
      <c r="D7" s="629"/>
      <c r="E7" s="629"/>
      <c r="F7" s="632"/>
      <c r="G7" s="145"/>
      <c r="H7" s="146" t="s">
        <v>226</v>
      </c>
      <c r="I7" s="272">
        <f t="shared" si="0"/>
        <v>0</v>
      </c>
      <c r="J7" s="272">
        <f t="shared" si="0"/>
        <v>0</v>
      </c>
      <c r="K7" s="272">
        <f t="shared" si="0"/>
        <v>0</v>
      </c>
      <c r="L7" s="272">
        <f t="shared" si="0"/>
        <v>0</v>
      </c>
      <c r="M7" s="272">
        <f t="shared" si="0"/>
        <v>0</v>
      </c>
      <c r="N7" s="272">
        <f t="shared" si="0"/>
        <v>0</v>
      </c>
      <c r="O7" s="272">
        <f t="shared" si="0"/>
        <v>0</v>
      </c>
      <c r="P7" s="272">
        <f t="shared" si="0"/>
        <v>0</v>
      </c>
      <c r="Q7" s="272">
        <f t="shared" si="0"/>
        <v>0</v>
      </c>
      <c r="R7" s="272">
        <f t="shared" si="0"/>
        <v>0</v>
      </c>
      <c r="S7" s="272">
        <f t="shared" si="0"/>
        <v>0</v>
      </c>
      <c r="T7" s="272">
        <f t="shared" si="0"/>
        <v>0</v>
      </c>
      <c r="U7" s="147">
        <f t="shared" si="1"/>
        <v>0</v>
      </c>
      <c r="V7" s="106"/>
    </row>
    <row r="8" spans="1:22" ht="12">
      <c r="A8" s="115"/>
      <c r="B8" s="767"/>
      <c r="C8" s="768"/>
      <c r="D8" s="629"/>
      <c r="E8" s="629"/>
      <c r="F8" s="632"/>
      <c r="G8" s="626" t="s">
        <v>270</v>
      </c>
      <c r="H8" s="627"/>
      <c r="I8" s="273"/>
      <c r="J8" s="273"/>
      <c r="K8" s="273"/>
      <c r="L8" s="273"/>
      <c r="M8" s="273"/>
      <c r="N8" s="273"/>
      <c r="O8" s="273"/>
      <c r="P8" s="273"/>
      <c r="Q8" s="273"/>
      <c r="R8" s="273"/>
      <c r="S8" s="273"/>
      <c r="T8" s="273"/>
      <c r="U8" s="144">
        <f t="shared" si="1"/>
        <v>0</v>
      </c>
      <c r="V8" s="106"/>
    </row>
    <row r="9" spans="1:22" ht="12">
      <c r="A9" s="115"/>
      <c r="B9" s="767"/>
      <c r="C9" s="768"/>
      <c r="D9" s="629"/>
      <c r="E9" s="629"/>
      <c r="F9" s="632"/>
      <c r="G9" s="145"/>
      <c r="H9" s="146" t="s">
        <v>226</v>
      </c>
      <c r="I9" s="274"/>
      <c r="J9" s="274"/>
      <c r="K9" s="274"/>
      <c r="L9" s="274"/>
      <c r="M9" s="274"/>
      <c r="N9" s="274"/>
      <c r="O9" s="274"/>
      <c r="P9" s="274"/>
      <c r="Q9" s="274"/>
      <c r="R9" s="274"/>
      <c r="S9" s="274"/>
      <c r="T9" s="274"/>
      <c r="U9" s="147">
        <f t="shared" si="1"/>
        <v>0</v>
      </c>
      <c r="V9" s="106"/>
    </row>
    <row r="10" spans="1:22" ht="12">
      <c r="A10" s="115"/>
      <c r="B10" s="767"/>
      <c r="C10" s="768"/>
      <c r="D10" s="629"/>
      <c r="E10" s="629"/>
      <c r="F10" s="632"/>
      <c r="G10" s="626" t="s">
        <v>271</v>
      </c>
      <c r="H10" s="627"/>
      <c r="I10" s="273"/>
      <c r="J10" s="273"/>
      <c r="K10" s="273"/>
      <c r="L10" s="273"/>
      <c r="M10" s="273"/>
      <c r="N10" s="273"/>
      <c r="O10" s="273"/>
      <c r="P10" s="273"/>
      <c r="Q10" s="273"/>
      <c r="R10" s="273"/>
      <c r="S10" s="273"/>
      <c r="T10" s="273"/>
      <c r="U10" s="144">
        <f t="shared" si="1"/>
        <v>0</v>
      </c>
      <c r="V10" s="106"/>
    </row>
    <row r="11" spans="1:22" ht="12">
      <c r="A11" s="115"/>
      <c r="B11" s="767"/>
      <c r="C11" s="768"/>
      <c r="D11" s="629"/>
      <c r="E11" s="629"/>
      <c r="F11" s="632"/>
      <c r="G11" s="145"/>
      <c r="H11" s="146" t="s">
        <v>226</v>
      </c>
      <c r="I11" s="274"/>
      <c r="J11" s="274"/>
      <c r="K11" s="274"/>
      <c r="L11" s="274"/>
      <c r="M11" s="274"/>
      <c r="N11" s="274"/>
      <c r="O11" s="274"/>
      <c r="P11" s="274"/>
      <c r="Q11" s="274"/>
      <c r="R11" s="274"/>
      <c r="S11" s="274"/>
      <c r="T11" s="274"/>
      <c r="U11" s="147">
        <f t="shared" si="1"/>
        <v>0</v>
      </c>
      <c r="V11" s="106"/>
    </row>
    <row r="12" spans="1:22" ht="12">
      <c r="A12" s="115"/>
      <c r="B12" s="767"/>
      <c r="C12" s="768"/>
      <c r="D12" s="629"/>
      <c r="E12" s="629"/>
      <c r="F12" s="632"/>
      <c r="G12" s="626" t="s">
        <v>272</v>
      </c>
      <c r="H12" s="627"/>
      <c r="I12" s="273"/>
      <c r="J12" s="273"/>
      <c r="K12" s="273"/>
      <c r="L12" s="273"/>
      <c r="M12" s="273"/>
      <c r="N12" s="273"/>
      <c r="O12" s="273"/>
      <c r="P12" s="273"/>
      <c r="Q12" s="273"/>
      <c r="R12" s="273"/>
      <c r="S12" s="273"/>
      <c r="T12" s="273"/>
      <c r="U12" s="144">
        <f t="shared" si="1"/>
        <v>0</v>
      </c>
      <c r="V12" s="106"/>
    </row>
    <row r="13" spans="1:22" ht="12">
      <c r="A13" s="115"/>
      <c r="B13" s="767"/>
      <c r="C13" s="768"/>
      <c r="D13" s="629"/>
      <c r="E13" s="630"/>
      <c r="F13" s="633"/>
      <c r="G13" s="145"/>
      <c r="H13" s="146" t="s">
        <v>226</v>
      </c>
      <c r="I13" s="274"/>
      <c r="J13" s="274"/>
      <c r="K13" s="274"/>
      <c r="L13" s="274"/>
      <c r="M13" s="274"/>
      <c r="N13" s="274"/>
      <c r="O13" s="274"/>
      <c r="P13" s="274"/>
      <c r="Q13" s="274"/>
      <c r="R13" s="274"/>
      <c r="S13" s="274"/>
      <c r="T13" s="274"/>
      <c r="U13" s="147">
        <f t="shared" si="1"/>
        <v>0</v>
      </c>
      <c r="V13" s="106"/>
    </row>
    <row r="14" spans="1:22" ht="12">
      <c r="A14" s="115"/>
      <c r="B14" s="767"/>
      <c r="C14" s="768"/>
      <c r="D14" s="629"/>
      <c r="E14" s="628" t="s">
        <v>227</v>
      </c>
      <c r="F14" s="631"/>
      <c r="G14" s="626" t="s">
        <v>290</v>
      </c>
      <c r="H14" s="627"/>
      <c r="I14" s="271">
        <f aca="true" t="shared" si="2" ref="I14:T15">+I16+I18+I20</f>
        <v>0</v>
      </c>
      <c r="J14" s="271">
        <f t="shared" si="2"/>
        <v>0</v>
      </c>
      <c r="K14" s="271">
        <f t="shared" si="2"/>
        <v>0</v>
      </c>
      <c r="L14" s="271">
        <f t="shared" si="2"/>
        <v>0</v>
      </c>
      <c r="M14" s="271">
        <f t="shared" si="2"/>
        <v>0</v>
      </c>
      <c r="N14" s="271">
        <f t="shared" si="2"/>
        <v>0</v>
      </c>
      <c r="O14" s="271">
        <f t="shared" si="2"/>
        <v>0</v>
      </c>
      <c r="P14" s="271">
        <f t="shared" si="2"/>
        <v>0</v>
      </c>
      <c r="Q14" s="271">
        <f t="shared" si="2"/>
        <v>0</v>
      </c>
      <c r="R14" s="271">
        <f t="shared" si="2"/>
        <v>0</v>
      </c>
      <c r="S14" s="271">
        <f t="shared" si="2"/>
        <v>0</v>
      </c>
      <c r="T14" s="271">
        <f t="shared" si="2"/>
        <v>0</v>
      </c>
      <c r="U14" s="144">
        <f t="shared" si="1"/>
        <v>0</v>
      </c>
      <c r="V14" s="106"/>
    </row>
    <row r="15" spans="1:22" ht="12">
      <c r="A15" s="115"/>
      <c r="B15" s="767"/>
      <c r="C15" s="768"/>
      <c r="D15" s="629"/>
      <c r="E15" s="629"/>
      <c r="F15" s="632"/>
      <c r="G15" s="145"/>
      <c r="H15" s="146" t="s">
        <v>226</v>
      </c>
      <c r="I15" s="272">
        <f t="shared" si="2"/>
        <v>0</v>
      </c>
      <c r="J15" s="272">
        <f t="shared" si="2"/>
        <v>0</v>
      </c>
      <c r="K15" s="272">
        <f t="shared" si="2"/>
        <v>0</v>
      </c>
      <c r="L15" s="272">
        <f t="shared" si="2"/>
        <v>0</v>
      </c>
      <c r="M15" s="272">
        <f t="shared" si="2"/>
        <v>0</v>
      </c>
      <c r="N15" s="272">
        <f t="shared" si="2"/>
        <v>0</v>
      </c>
      <c r="O15" s="272">
        <f t="shared" si="2"/>
        <v>0</v>
      </c>
      <c r="P15" s="272">
        <f t="shared" si="2"/>
        <v>0</v>
      </c>
      <c r="Q15" s="272">
        <f t="shared" si="2"/>
        <v>0</v>
      </c>
      <c r="R15" s="272">
        <f t="shared" si="2"/>
        <v>0</v>
      </c>
      <c r="S15" s="272">
        <f t="shared" si="2"/>
        <v>0</v>
      </c>
      <c r="T15" s="272">
        <f t="shared" si="2"/>
        <v>0</v>
      </c>
      <c r="U15" s="147">
        <f t="shared" si="1"/>
        <v>0</v>
      </c>
      <c r="V15" s="106"/>
    </row>
    <row r="16" spans="1:22" ht="12">
      <c r="A16" s="115"/>
      <c r="B16" s="767"/>
      <c r="C16" s="768"/>
      <c r="D16" s="629"/>
      <c r="E16" s="629"/>
      <c r="F16" s="632"/>
      <c r="G16" s="626" t="s">
        <v>270</v>
      </c>
      <c r="H16" s="627"/>
      <c r="I16" s="273"/>
      <c r="J16" s="273"/>
      <c r="K16" s="273"/>
      <c r="L16" s="273"/>
      <c r="M16" s="273"/>
      <c r="N16" s="273"/>
      <c r="O16" s="273"/>
      <c r="P16" s="273"/>
      <c r="Q16" s="273"/>
      <c r="R16" s="273"/>
      <c r="S16" s="273"/>
      <c r="T16" s="273"/>
      <c r="U16" s="144">
        <f t="shared" si="1"/>
        <v>0</v>
      </c>
      <c r="V16" s="106"/>
    </row>
    <row r="17" spans="1:22" ht="12">
      <c r="A17" s="115"/>
      <c r="B17" s="767"/>
      <c r="C17" s="768"/>
      <c r="D17" s="629"/>
      <c r="E17" s="629"/>
      <c r="F17" s="632"/>
      <c r="G17" s="145"/>
      <c r="H17" s="146" t="s">
        <v>226</v>
      </c>
      <c r="I17" s="274"/>
      <c r="J17" s="274"/>
      <c r="K17" s="274"/>
      <c r="L17" s="274"/>
      <c r="M17" s="274"/>
      <c r="N17" s="274"/>
      <c r="O17" s="274"/>
      <c r="P17" s="274"/>
      <c r="Q17" s="274"/>
      <c r="R17" s="274"/>
      <c r="S17" s="274"/>
      <c r="T17" s="274"/>
      <c r="U17" s="147">
        <f t="shared" si="1"/>
        <v>0</v>
      </c>
      <c r="V17" s="106"/>
    </row>
    <row r="18" spans="1:22" ht="12">
      <c r="A18" s="115"/>
      <c r="B18" s="767"/>
      <c r="C18" s="768"/>
      <c r="D18" s="629"/>
      <c r="E18" s="629"/>
      <c r="F18" s="632"/>
      <c r="G18" s="626" t="s">
        <v>271</v>
      </c>
      <c r="H18" s="627"/>
      <c r="I18" s="273"/>
      <c r="J18" s="273"/>
      <c r="K18" s="273"/>
      <c r="L18" s="273"/>
      <c r="M18" s="273"/>
      <c r="N18" s="273"/>
      <c r="O18" s="273"/>
      <c r="P18" s="273"/>
      <c r="Q18" s="273"/>
      <c r="R18" s="273"/>
      <c r="S18" s="273"/>
      <c r="T18" s="273"/>
      <c r="U18" s="144">
        <f t="shared" si="1"/>
        <v>0</v>
      </c>
      <c r="V18" s="106"/>
    </row>
    <row r="19" spans="1:22" ht="12">
      <c r="A19" s="115"/>
      <c r="B19" s="767"/>
      <c r="C19" s="768"/>
      <c r="D19" s="629"/>
      <c r="E19" s="629"/>
      <c r="F19" s="632"/>
      <c r="G19" s="145"/>
      <c r="H19" s="146" t="s">
        <v>226</v>
      </c>
      <c r="I19" s="274"/>
      <c r="J19" s="274"/>
      <c r="K19" s="274"/>
      <c r="L19" s="274"/>
      <c r="M19" s="274"/>
      <c r="N19" s="274"/>
      <c r="O19" s="274"/>
      <c r="P19" s="274"/>
      <c r="Q19" s="274"/>
      <c r="R19" s="274"/>
      <c r="S19" s="274"/>
      <c r="T19" s="274"/>
      <c r="U19" s="147">
        <f t="shared" si="1"/>
        <v>0</v>
      </c>
      <c r="V19" s="106"/>
    </row>
    <row r="20" spans="1:22" ht="12">
      <c r="A20" s="115"/>
      <c r="B20" s="767"/>
      <c r="C20" s="768"/>
      <c r="D20" s="629"/>
      <c r="E20" s="629"/>
      <c r="F20" s="632"/>
      <c r="G20" s="626" t="s">
        <v>272</v>
      </c>
      <c r="H20" s="627"/>
      <c r="I20" s="273"/>
      <c r="J20" s="273"/>
      <c r="K20" s="273"/>
      <c r="L20" s="273"/>
      <c r="M20" s="273"/>
      <c r="N20" s="273"/>
      <c r="O20" s="273"/>
      <c r="P20" s="273"/>
      <c r="Q20" s="273"/>
      <c r="R20" s="273"/>
      <c r="S20" s="273"/>
      <c r="T20" s="273"/>
      <c r="U20" s="144">
        <f t="shared" si="1"/>
        <v>0</v>
      </c>
      <c r="V20" s="106"/>
    </row>
    <row r="21" spans="1:22" ht="12">
      <c r="A21" s="115"/>
      <c r="B21" s="767"/>
      <c r="C21" s="768"/>
      <c r="D21" s="629"/>
      <c r="E21" s="630"/>
      <c r="F21" s="633"/>
      <c r="G21" s="145"/>
      <c r="H21" s="146" t="s">
        <v>226</v>
      </c>
      <c r="I21" s="274"/>
      <c r="J21" s="274"/>
      <c r="K21" s="274"/>
      <c r="L21" s="274"/>
      <c r="M21" s="274"/>
      <c r="N21" s="274"/>
      <c r="O21" s="274"/>
      <c r="P21" s="274"/>
      <c r="Q21" s="274"/>
      <c r="R21" s="274"/>
      <c r="S21" s="274"/>
      <c r="T21" s="274"/>
      <c r="U21" s="147">
        <f t="shared" si="1"/>
        <v>0</v>
      </c>
      <c r="V21" s="106"/>
    </row>
    <row r="22" spans="1:22" ht="12">
      <c r="A22" s="115"/>
      <c r="B22" s="767"/>
      <c r="C22" s="768"/>
      <c r="D22" s="629"/>
      <c r="E22" s="628" t="s">
        <v>228</v>
      </c>
      <c r="F22" s="631"/>
      <c r="G22" s="626" t="s">
        <v>290</v>
      </c>
      <c r="H22" s="627"/>
      <c r="I22" s="271">
        <f aca="true" t="shared" si="3" ref="I22:T23">+I24+I26+I28</f>
        <v>0</v>
      </c>
      <c r="J22" s="271">
        <f t="shared" si="3"/>
        <v>0</v>
      </c>
      <c r="K22" s="271">
        <f t="shared" si="3"/>
        <v>0</v>
      </c>
      <c r="L22" s="271">
        <f t="shared" si="3"/>
        <v>0</v>
      </c>
      <c r="M22" s="271">
        <f t="shared" si="3"/>
        <v>0</v>
      </c>
      <c r="N22" s="271">
        <f t="shared" si="3"/>
        <v>0</v>
      </c>
      <c r="O22" s="271">
        <f t="shared" si="3"/>
        <v>0</v>
      </c>
      <c r="P22" s="271">
        <f t="shared" si="3"/>
        <v>0</v>
      </c>
      <c r="Q22" s="271">
        <f t="shared" si="3"/>
        <v>0</v>
      </c>
      <c r="R22" s="271">
        <f t="shared" si="3"/>
        <v>0</v>
      </c>
      <c r="S22" s="271">
        <f t="shared" si="3"/>
        <v>0</v>
      </c>
      <c r="T22" s="271">
        <f t="shared" si="3"/>
        <v>0</v>
      </c>
      <c r="U22" s="144">
        <f t="shared" si="1"/>
        <v>0</v>
      </c>
      <c r="V22" s="106"/>
    </row>
    <row r="23" spans="1:22" ht="12">
      <c r="A23" s="115"/>
      <c r="B23" s="767"/>
      <c r="C23" s="768"/>
      <c r="D23" s="629"/>
      <c r="E23" s="629"/>
      <c r="F23" s="632"/>
      <c r="G23" s="145"/>
      <c r="H23" s="146" t="s">
        <v>226</v>
      </c>
      <c r="I23" s="272">
        <f t="shared" si="3"/>
        <v>0</v>
      </c>
      <c r="J23" s="272">
        <f t="shared" si="3"/>
        <v>0</v>
      </c>
      <c r="K23" s="272">
        <f t="shared" si="3"/>
        <v>0</v>
      </c>
      <c r="L23" s="272">
        <f t="shared" si="3"/>
        <v>0</v>
      </c>
      <c r="M23" s="272">
        <f t="shared" si="3"/>
        <v>0</v>
      </c>
      <c r="N23" s="272">
        <f t="shared" si="3"/>
        <v>0</v>
      </c>
      <c r="O23" s="272">
        <f t="shared" si="3"/>
        <v>0</v>
      </c>
      <c r="P23" s="272">
        <f t="shared" si="3"/>
        <v>0</v>
      </c>
      <c r="Q23" s="272">
        <f t="shared" si="3"/>
        <v>0</v>
      </c>
      <c r="R23" s="272">
        <f t="shared" si="3"/>
        <v>0</v>
      </c>
      <c r="S23" s="272">
        <f t="shared" si="3"/>
        <v>0</v>
      </c>
      <c r="T23" s="272">
        <f t="shared" si="3"/>
        <v>0</v>
      </c>
      <c r="U23" s="147">
        <f t="shared" si="1"/>
        <v>0</v>
      </c>
      <c r="V23" s="106"/>
    </row>
    <row r="24" spans="1:22" ht="12">
      <c r="A24" s="115"/>
      <c r="B24" s="767"/>
      <c r="C24" s="768"/>
      <c r="D24" s="629"/>
      <c r="E24" s="629"/>
      <c r="F24" s="632"/>
      <c r="G24" s="626" t="s">
        <v>270</v>
      </c>
      <c r="H24" s="627"/>
      <c r="I24" s="273"/>
      <c r="J24" s="273"/>
      <c r="K24" s="273"/>
      <c r="L24" s="273"/>
      <c r="M24" s="273"/>
      <c r="N24" s="273"/>
      <c r="O24" s="273"/>
      <c r="P24" s="273"/>
      <c r="Q24" s="273"/>
      <c r="R24" s="273"/>
      <c r="S24" s="273"/>
      <c r="T24" s="273"/>
      <c r="U24" s="144">
        <f t="shared" si="1"/>
        <v>0</v>
      </c>
      <c r="V24" s="106"/>
    </row>
    <row r="25" spans="1:22" ht="12">
      <c r="A25" s="115"/>
      <c r="B25" s="767"/>
      <c r="C25" s="768"/>
      <c r="D25" s="629"/>
      <c r="E25" s="629"/>
      <c r="F25" s="632"/>
      <c r="G25" s="145"/>
      <c r="H25" s="146" t="s">
        <v>226</v>
      </c>
      <c r="I25" s="274"/>
      <c r="J25" s="274"/>
      <c r="K25" s="274"/>
      <c r="L25" s="274"/>
      <c r="M25" s="274"/>
      <c r="N25" s="274"/>
      <c r="O25" s="274"/>
      <c r="P25" s="274"/>
      <c r="Q25" s="274"/>
      <c r="R25" s="274"/>
      <c r="S25" s="274"/>
      <c r="T25" s="274"/>
      <c r="U25" s="147">
        <f t="shared" si="1"/>
        <v>0</v>
      </c>
      <c r="V25" s="106"/>
    </row>
    <row r="26" spans="1:22" ht="12">
      <c r="A26" s="115"/>
      <c r="B26" s="767"/>
      <c r="C26" s="768"/>
      <c r="D26" s="629"/>
      <c r="E26" s="629"/>
      <c r="F26" s="632"/>
      <c r="G26" s="626" t="s">
        <v>271</v>
      </c>
      <c r="H26" s="627"/>
      <c r="I26" s="273"/>
      <c r="J26" s="273"/>
      <c r="K26" s="273"/>
      <c r="L26" s="273"/>
      <c r="M26" s="273"/>
      <c r="N26" s="273"/>
      <c r="O26" s="273"/>
      <c r="P26" s="273"/>
      <c r="Q26" s="273"/>
      <c r="R26" s="273"/>
      <c r="S26" s="273"/>
      <c r="T26" s="273"/>
      <c r="U26" s="144">
        <f t="shared" si="1"/>
        <v>0</v>
      </c>
      <c r="V26" s="106"/>
    </row>
    <row r="27" spans="1:22" ht="12">
      <c r="A27" s="115"/>
      <c r="B27" s="767"/>
      <c r="C27" s="768"/>
      <c r="D27" s="629"/>
      <c r="E27" s="629"/>
      <c r="F27" s="632"/>
      <c r="G27" s="145"/>
      <c r="H27" s="146" t="s">
        <v>226</v>
      </c>
      <c r="I27" s="274"/>
      <c r="J27" s="274"/>
      <c r="K27" s="274"/>
      <c r="L27" s="274"/>
      <c r="M27" s="274"/>
      <c r="N27" s="274"/>
      <c r="O27" s="274"/>
      <c r="P27" s="274"/>
      <c r="Q27" s="274"/>
      <c r="R27" s="274"/>
      <c r="S27" s="274"/>
      <c r="T27" s="274"/>
      <c r="U27" s="147">
        <f t="shared" si="1"/>
        <v>0</v>
      </c>
      <c r="V27" s="106"/>
    </row>
    <row r="28" spans="1:22" ht="12">
      <c r="A28" s="115"/>
      <c r="B28" s="767"/>
      <c r="C28" s="768"/>
      <c r="D28" s="629"/>
      <c r="E28" s="629"/>
      <c r="F28" s="632"/>
      <c r="G28" s="626" t="s">
        <v>272</v>
      </c>
      <c r="H28" s="627"/>
      <c r="I28" s="273"/>
      <c r="J28" s="273"/>
      <c r="K28" s="273"/>
      <c r="L28" s="273"/>
      <c r="M28" s="273"/>
      <c r="N28" s="273"/>
      <c r="O28" s="273"/>
      <c r="P28" s="273"/>
      <c r="Q28" s="273"/>
      <c r="R28" s="273"/>
      <c r="S28" s="273"/>
      <c r="T28" s="273"/>
      <c r="U28" s="144">
        <f t="shared" si="1"/>
        <v>0</v>
      </c>
      <c r="V28" s="106"/>
    </row>
    <row r="29" spans="1:22" ht="12">
      <c r="A29" s="115"/>
      <c r="B29" s="767"/>
      <c r="C29" s="768"/>
      <c r="D29" s="629"/>
      <c r="E29" s="630"/>
      <c r="F29" s="633"/>
      <c r="G29" s="145"/>
      <c r="H29" s="146" t="s">
        <v>226</v>
      </c>
      <c r="I29" s="274"/>
      <c r="J29" s="274"/>
      <c r="K29" s="274"/>
      <c r="L29" s="274"/>
      <c r="M29" s="274"/>
      <c r="N29" s="274"/>
      <c r="O29" s="274"/>
      <c r="P29" s="274"/>
      <c r="Q29" s="274"/>
      <c r="R29" s="274"/>
      <c r="S29" s="274"/>
      <c r="T29" s="274"/>
      <c r="U29" s="147">
        <f t="shared" si="1"/>
        <v>0</v>
      </c>
      <c r="V29" s="106"/>
    </row>
    <row r="30" spans="1:22" ht="12">
      <c r="A30" s="115"/>
      <c r="B30" s="767"/>
      <c r="C30" s="768"/>
      <c r="D30" s="629"/>
      <c r="E30" s="628" t="s">
        <v>229</v>
      </c>
      <c r="F30" s="631"/>
      <c r="G30" s="626" t="s">
        <v>290</v>
      </c>
      <c r="H30" s="627"/>
      <c r="I30" s="271">
        <f aca="true" t="shared" si="4" ref="I30:T31">+I32+I34+I36</f>
        <v>0</v>
      </c>
      <c r="J30" s="271">
        <f t="shared" si="4"/>
        <v>0</v>
      </c>
      <c r="K30" s="271">
        <f t="shared" si="4"/>
        <v>0</v>
      </c>
      <c r="L30" s="271">
        <f t="shared" si="4"/>
        <v>0</v>
      </c>
      <c r="M30" s="271">
        <f t="shared" si="4"/>
        <v>0</v>
      </c>
      <c r="N30" s="271">
        <f t="shared" si="4"/>
        <v>0</v>
      </c>
      <c r="O30" s="271">
        <f t="shared" si="4"/>
        <v>0</v>
      </c>
      <c r="P30" s="271">
        <f t="shared" si="4"/>
        <v>0</v>
      </c>
      <c r="Q30" s="271">
        <f t="shared" si="4"/>
        <v>0</v>
      </c>
      <c r="R30" s="271">
        <f t="shared" si="4"/>
        <v>0</v>
      </c>
      <c r="S30" s="271">
        <f t="shared" si="4"/>
        <v>0</v>
      </c>
      <c r="T30" s="271">
        <f t="shared" si="4"/>
        <v>0</v>
      </c>
      <c r="U30" s="144">
        <f t="shared" si="1"/>
        <v>0</v>
      </c>
      <c r="V30" s="106"/>
    </row>
    <row r="31" spans="1:22" ht="12">
      <c r="A31" s="115"/>
      <c r="B31" s="767"/>
      <c r="C31" s="768"/>
      <c r="D31" s="629"/>
      <c r="E31" s="629"/>
      <c r="F31" s="632"/>
      <c r="G31" s="145"/>
      <c r="H31" s="146" t="s">
        <v>226</v>
      </c>
      <c r="I31" s="272">
        <f t="shared" si="4"/>
        <v>0</v>
      </c>
      <c r="J31" s="272">
        <f t="shared" si="4"/>
        <v>0</v>
      </c>
      <c r="K31" s="272">
        <f t="shared" si="4"/>
        <v>0</v>
      </c>
      <c r="L31" s="272">
        <f t="shared" si="4"/>
        <v>0</v>
      </c>
      <c r="M31" s="272">
        <f t="shared" si="4"/>
        <v>0</v>
      </c>
      <c r="N31" s="272">
        <f t="shared" si="4"/>
        <v>0</v>
      </c>
      <c r="O31" s="272">
        <f t="shared" si="4"/>
        <v>0</v>
      </c>
      <c r="P31" s="272">
        <f t="shared" si="4"/>
        <v>0</v>
      </c>
      <c r="Q31" s="272">
        <f t="shared" si="4"/>
        <v>0</v>
      </c>
      <c r="R31" s="272">
        <f t="shared" si="4"/>
        <v>0</v>
      </c>
      <c r="S31" s="272">
        <f t="shared" si="4"/>
        <v>0</v>
      </c>
      <c r="T31" s="272">
        <f t="shared" si="4"/>
        <v>0</v>
      </c>
      <c r="U31" s="147">
        <f t="shared" si="1"/>
        <v>0</v>
      </c>
      <c r="V31" s="106"/>
    </row>
    <row r="32" spans="1:22" ht="12">
      <c r="A32" s="115"/>
      <c r="B32" s="767"/>
      <c r="C32" s="768"/>
      <c r="D32" s="629"/>
      <c r="E32" s="629"/>
      <c r="F32" s="632"/>
      <c r="G32" s="626" t="s">
        <v>270</v>
      </c>
      <c r="H32" s="627"/>
      <c r="I32" s="273"/>
      <c r="J32" s="273"/>
      <c r="K32" s="273"/>
      <c r="L32" s="273"/>
      <c r="M32" s="273"/>
      <c r="N32" s="273"/>
      <c r="O32" s="273"/>
      <c r="P32" s="273"/>
      <c r="Q32" s="273"/>
      <c r="R32" s="273"/>
      <c r="S32" s="273"/>
      <c r="T32" s="273"/>
      <c r="U32" s="144">
        <f t="shared" si="1"/>
        <v>0</v>
      </c>
      <c r="V32" s="106"/>
    </row>
    <row r="33" spans="1:22" ht="12">
      <c r="A33" s="115"/>
      <c r="B33" s="767"/>
      <c r="C33" s="768"/>
      <c r="D33" s="629"/>
      <c r="E33" s="629"/>
      <c r="F33" s="632"/>
      <c r="G33" s="145"/>
      <c r="H33" s="146" t="s">
        <v>226</v>
      </c>
      <c r="I33" s="274"/>
      <c r="J33" s="274"/>
      <c r="K33" s="274"/>
      <c r="L33" s="274"/>
      <c r="M33" s="274"/>
      <c r="N33" s="274"/>
      <c r="O33" s="274"/>
      <c r="P33" s="274"/>
      <c r="Q33" s="274"/>
      <c r="R33" s="274"/>
      <c r="S33" s="274"/>
      <c r="T33" s="274"/>
      <c r="U33" s="147">
        <f t="shared" si="1"/>
        <v>0</v>
      </c>
      <c r="V33" s="106"/>
    </row>
    <row r="34" spans="1:22" ht="12">
      <c r="A34" s="115"/>
      <c r="B34" s="767"/>
      <c r="C34" s="768"/>
      <c r="D34" s="629"/>
      <c r="E34" s="629"/>
      <c r="F34" s="632"/>
      <c r="G34" s="626" t="s">
        <v>271</v>
      </c>
      <c r="H34" s="627"/>
      <c r="I34" s="273"/>
      <c r="J34" s="273"/>
      <c r="K34" s="273"/>
      <c r="L34" s="273"/>
      <c r="M34" s="273"/>
      <c r="N34" s="273"/>
      <c r="O34" s="273"/>
      <c r="P34" s="273"/>
      <c r="Q34" s="273"/>
      <c r="R34" s="273"/>
      <c r="S34" s="273"/>
      <c r="T34" s="273"/>
      <c r="U34" s="144">
        <f t="shared" si="1"/>
        <v>0</v>
      </c>
      <c r="V34" s="106"/>
    </row>
    <row r="35" spans="1:22" ht="12">
      <c r="A35" s="115"/>
      <c r="B35" s="767"/>
      <c r="C35" s="768"/>
      <c r="D35" s="629"/>
      <c r="E35" s="629"/>
      <c r="F35" s="632"/>
      <c r="G35" s="145"/>
      <c r="H35" s="146" t="s">
        <v>226</v>
      </c>
      <c r="I35" s="274"/>
      <c r="J35" s="274"/>
      <c r="K35" s="274"/>
      <c r="L35" s="274"/>
      <c r="M35" s="274"/>
      <c r="N35" s="274"/>
      <c r="O35" s="274"/>
      <c r="P35" s="274"/>
      <c r="Q35" s="274"/>
      <c r="R35" s="274"/>
      <c r="S35" s="274"/>
      <c r="T35" s="274"/>
      <c r="U35" s="147">
        <f t="shared" si="1"/>
        <v>0</v>
      </c>
      <c r="V35" s="106"/>
    </row>
    <row r="36" spans="1:22" ht="12">
      <c r="A36" s="115"/>
      <c r="B36" s="767"/>
      <c r="C36" s="768"/>
      <c r="D36" s="629"/>
      <c r="E36" s="629"/>
      <c r="F36" s="632"/>
      <c r="G36" s="626" t="s">
        <v>272</v>
      </c>
      <c r="H36" s="627"/>
      <c r="I36" s="273"/>
      <c r="J36" s="273"/>
      <c r="K36" s="273"/>
      <c r="L36" s="273"/>
      <c r="M36" s="273"/>
      <c r="N36" s="273"/>
      <c r="O36" s="273"/>
      <c r="P36" s="273"/>
      <c r="Q36" s="273"/>
      <c r="R36" s="273"/>
      <c r="S36" s="273"/>
      <c r="T36" s="273"/>
      <c r="U36" s="144">
        <f t="shared" si="1"/>
        <v>0</v>
      </c>
      <c r="V36" s="106"/>
    </row>
    <row r="37" spans="1:22" ht="12">
      <c r="A37" s="115"/>
      <c r="B37" s="767"/>
      <c r="C37" s="768"/>
      <c r="D37" s="630"/>
      <c r="E37" s="630"/>
      <c r="F37" s="633"/>
      <c r="G37" s="145"/>
      <c r="H37" s="146" t="s">
        <v>226</v>
      </c>
      <c r="I37" s="274"/>
      <c r="J37" s="274"/>
      <c r="K37" s="274"/>
      <c r="L37" s="274"/>
      <c r="M37" s="274"/>
      <c r="N37" s="274"/>
      <c r="O37" s="274"/>
      <c r="P37" s="274"/>
      <c r="Q37" s="274"/>
      <c r="R37" s="274"/>
      <c r="S37" s="274"/>
      <c r="T37" s="274"/>
      <c r="U37" s="147">
        <f t="shared" si="1"/>
        <v>0</v>
      </c>
      <c r="V37" s="106"/>
    </row>
    <row r="38" spans="1:22" ht="12">
      <c r="A38" s="115"/>
      <c r="B38" s="767"/>
      <c r="C38" s="768"/>
      <c r="D38" s="689" t="s">
        <v>230</v>
      </c>
      <c r="E38" s="690"/>
      <c r="F38" s="690"/>
      <c r="G38" s="534" t="s">
        <v>314</v>
      </c>
      <c r="H38" s="535"/>
      <c r="I38" s="299">
        <f>SUM(I39:I41)</f>
        <v>0</v>
      </c>
      <c r="J38" s="299">
        <f aca="true" t="shared" si="5" ref="J38:S38">SUM(J39:J41)</f>
        <v>0</v>
      </c>
      <c r="K38" s="299">
        <f t="shared" si="5"/>
        <v>0</v>
      </c>
      <c r="L38" s="299">
        <f t="shared" si="5"/>
        <v>0</v>
      </c>
      <c r="M38" s="299">
        <f t="shared" si="5"/>
        <v>0</v>
      </c>
      <c r="N38" s="299">
        <f t="shared" si="5"/>
        <v>0</v>
      </c>
      <c r="O38" s="299">
        <f t="shared" si="5"/>
        <v>0</v>
      </c>
      <c r="P38" s="299">
        <f t="shared" si="5"/>
        <v>0</v>
      </c>
      <c r="Q38" s="299">
        <f t="shared" si="5"/>
        <v>0</v>
      </c>
      <c r="R38" s="299">
        <f t="shared" si="5"/>
        <v>0</v>
      </c>
      <c r="S38" s="299">
        <f t="shared" si="5"/>
        <v>0</v>
      </c>
      <c r="T38" s="299">
        <f>SUM(T39:T41)</f>
        <v>0</v>
      </c>
      <c r="U38" s="149">
        <f t="shared" si="1"/>
        <v>0</v>
      </c>
      <c r="V38" s="106"/>
    </row>
    <row r="39" spans="1:22" ht="12">
      <c r="A39" s="115"/>
      <c r="B39" s="767"/>
      <c r="C39" s="768"/>
      <c r="D39" s="763"/>
      <c r="E39" s="612"/>
      <c r="F39" s="612"/>
      <c r="G39" s="534" t="s">
        <v>270</v>
      </c>
      <c r="H39" s="535"/>
      <c r="I39" s="266"/>
      <c r="J39" s="266"/>
      <c r="K39" s="266"/>
      <c r="L39" s="266"/>
      <c r="M39" s="266"/>
      <c r="N39" s="266"/>
      <c r="O39" s="266"/>
      <c r="P39" s="266"/>
      <c r="Q39" s="266"/>
      <c r="R39" s="266"/>
      <c r="S39" s="266"/>
      <c r="T39" s="266"/>
      <c r="U39" s="149">
        <f t="shared" si="1"/>
        <v>0</v>
      </c>
      <c r="V39" s="106"/>
    </row>
    <row r="40" spans="1:22" ht="12">
      <c r="A40" s="115"/>
      <c r="B40" s="767"/>
      <c r="C40" s="768"/>
      <c r="D40" s="763"/>
      <c r="E40" s="612"/>
      <c r="F40" s="612"/>
      <c r="G40" s="534" t="s">
        <v>271</v>
      </c>
      <c r="H40" s="535"/>
      <c r="I40" s="266"/>
      <c r="J40" s="266"/>
      <c r="K40" s="266"/>
      <c r="L40" s="266"/>
      <c r="M40" s="266"/>
      <c r="N40" s="266"/>
      <c r="O40" s="266"/>
      <c r="P40" s="266"/>
      <c r="Q40" s="266"/>
      <c r="R40" s="266"/>
      <c r="S40" s="266"/>
      <c r="T40" s="266"/>
      <c r="U40" s="149">
        <f t="shared" si="1"/>
        <v>0</v>
      </c>
      <c r="V40" s="106"/>
    </row>
    <row r="41" spans="1:22" ht="12">
      <c r="A41" s="115"/>
      <c r="B41" s="767"/>
      <c r="C41" s="768"/>
      <c r="D41" s="692"/>
      <c r="E41" s="693"/>
      <c r="F41" s="693"/>
      <c r="G41" s="534" t="s">
        <v>272</v>
      </c>
      <c r="H41" s="535"/>
      <c r="I41" s="266"/>
      <c r="J41" s="266"/>
      <c r="K41" s="266"/>
      <c r="L41" s="266"/>
      <c r="M41" s="266"/>
      <c r="N41" s="266"/>
      <c r="O41" s="266"/>
      <c r="P41" s="266"/>
      <c r="Q41" s="266"/>
      <c r="R41" s="266"/>
      <c r="S41" s="266"/>
      <c r="T41" s="266"/>
      <c r="U41" s="149">
        <f t="shared" si="1"/>
        <v>0</v>
      </c>
      <c r="V41" s="106"/>
    </row>
    <row r="42" spans="1:22" ht="12">
      <c r="A42" s="115"/>
      <c r="B42" s="767"/>
      <c r="C42" s="768"/>
      <c r="D42" s="645" t="s">
        <v>231</v>
      </c>
      <c r="E42" s="637"/>
      <c r="F42" s="638"/>
      <c r="G42" s="613" t="s">
        <v>289</v>
      </c>
      <c r="H42" s="614"/>
      <c r="I42" s="263">
        <f>SUM(I6,I14,I22,I30,I38)</f>
        <v>0</v>
      </c>
      <c r="J42" s="263">
        <f aca="true" t="shared" si="6" ref="J42:T42">SUM(J6,J14,J22,J30,J38)</f>
        <v>0</v>
      </c>
      <c r="K42" s="263">
        <f t="shared" si="6"/>
        <v>0</v>
      </c>
      <c r="L42" s="263">
        <f t="shared" si="6"/>
        <v>0</v>
      </c>
      <c r="M42" s="263">
        <f t="shared" si="6"/>
        <v>0</v>
      </c>
      <c r="N42" s="263">
        <f t="shared" si="6"/>
        <v>0</v>
      </c>
      <c r="O42" s="263">
        <f t="shared" si="6"/>
        <v>0</v>
      </c>
      <c r="P42" s="263">
        <f t="shared" si="6"/>
        <v>0</v>
      </c>
      <c r="Q42" s="263">
        <f t="shared" si="6"/>
        <v>0</v>
      </c>
      <c r="R42" s="263">
        <f t="shared" si="6"/>
        <v>0</v>
      </c>
      <c r="S42" s="263">
        <f t="shared" si="6"/>
        <v>0</v>
      </c>
      <c r="T42" s="263">
        <f t="shared" si="6"/>
        <v>0</v>
      </c>
      <c r="U42" s="250">
        <f t="shared" si="1"/>
        <v>0</v>
      </c>
      <c r="V42" s="106"/>
    </row>
    <row r="43" spans="1:22" ht="12">
      <c r="A43" s="115"/>
      <c r="B43" s="767"/>
      <c r="C43" s="768"/>
      <c r="D43" s="646"/>
      <c r="E43" s="639"/>
      <c r="F43" s="640"/>
      <c r="G43" s="185"/>
      <c r="H43" s="186" t="s">
        <v>226</v>
      </c>
      <c r="I43" s="262">
        <f>SUM(I7,I15,I23,I31)</f>
        <v>0</v>
      </c>
      <c r="J43" s="262">
        <f aca="true" t="shared" si="7" ref="J43:T43">SUM(J7,J15,J23,J31)</f>
        <v>0</v>
      </c>
      <c r="K43" s="262">
        <f t="shared" si="7"/>
        <v>0</v>
      </c>
      <c r="L43" s="262">
        <f t="shared" si="7"/>
        <v>0</v>
      </c>
      <c r="M43" s="262">
        <f t="shared" si="7"/>
        <v>0</v>
      </c>
      <c r="N43" s="262">
        <f t="shared" si="7"/>
        <v>0</v>
      </c>
      <c r="O43" s="262">
        <f t="shared" si="7"/>
        <v>0</v>
      </c>
      <c r="P43" s="262">
        <f t="shared" si="7"/>
        <v>0</v>
      </c>
      <c r="Q43" s="262">
        <f t="shared" si="7"/>
        <v>0</v>
      </c>
      <c r="R43" s="262">
        <f t="shared" si="7"/>
        <v>0</v>
      </c>
      <c r="S43" s="262">
        <f t="shared" si="7"/>
        <v>0</v>
      </c>
      <c r="T43" s="262">
        <f t="shared" si="7"/>
        <v>0</v>
      </c>
      <c r="U43" s="251">
        <f>SUM(I43:T43)</f>
        <v>0</v>
      </c>
      <c r="V43" s="106"/>
    </row>
    <row r="44" spans="1:22" ht="12">
      <c r="A44" s="115"/>
      <c r="B44" s="767"/>
      <c r="C44" s="768"/>
      <c r="D44" s="646"/>
      <c r="E44" s="639"/>
      <c r="F44" s="640"/>
      <c r="G44" s="616" t="s">
        <v>270</v>
      </c>
      <c r="H44" s="616"/>
      <c r="I44" s="265">
        <f>SUM(I8,I16,I24,I32,I39)</f>
        <v>0</v>
      </c>
      <c r="J44" s="265">
        <f aca="true" t="shared" si="8" ref="J44:T44">SUM(J8,J16,J24,J32,J39)</f>
        <v>0</v>
      </c>
      <c r="K44" s="265">
        <f t="shared" si="8"/>
        <v>0</v>
      </c>
      <c r="L44" s="265">
        <f t="shared" si="8"/>
        <v>0</v>
      </c>
      <c r="M44" s="265">
        <f t="shared" si="8"/>
        <v>0</v>
      </c>
      <c r="N44" s="265">
        <f t="shared" si="8"/>
        <v>0</v>
      </c>
      <c r="O44" s="265">
        <f t="shared" si="8"/>
        <v>0</v>
      </c>
      <c r="P44" s="265">
        <f t="shared" si="8"/>
        <v>0</v>
      </c>
      <c r="Q44" s="265">
        <f t="shared" si="8"/>
        <v>0</v>
      </c>
      <c r="R44" s="265">
        <f t="shared" si="8"/>
        <v>0</v>
      </c>
      <c r="S44" s="265">
        <f t="shared" si="8"/>
        <v>0</v>
      </c>
      <c r="T44" s="265">
        <f t="shared" si="8"/>
        <v>0</v>
      </c>
      <c r="U44" s="194">
        <f>SUM(I44:T44)</f>
        <v>0</v>
      </c>
      <c r="V44" s="106"/>
    </row>
    <row r="45" spans="1:22" ht="12">
      <c r="A45" s="115"/>
      <c r="B45" s="767"/>
      <c r="C45" s="768"/>
      <c r="D45" s="646"/>
      <c r="E45" s="639"/>
      <c r="F45" s="640"/>
      <c r="G45" s="191"/>
      <c r="H45" s="197" t="s">
        <v>226</v>
      </c>
      <c r="I45" s="264">
        <f aca="true" t="shared" si="9" ref="I45:S45">SUM(I9,I17,I25,I33)</f>
        <v>0</v>
      </c>
      <c r="J45" s="264">
        <f t="shared" si="9"/>
        <v>0</v>
      </c>
      <c r="K45" s="264">
        <f t="shared" si="9"/>
        <v>0</v>
      </c>
      <c r="L45" s="264">
        <f t="shared" si="9"/>
        <v>0</v>
      </c>
      <c r="M45" s="264">
        <f t="shared" si="9"/>
        <v>0</v>
      </c>
      <c r="N45" s="264">
        <f t="shared" si="9"/>
        <v>0</v>
      </c>
      <c r="O45" s="264">
        <f t="shared" si="9"/>
        <v>0</v>
      </c>
      <c r="P45" s="264">
        <f t="shared" si="9"/>
        <v>0</v>
      </c>
      <c r="Q45" s="264">
        <f t="shared" si="9"/>
        <v>0</v>
      </c>
      <c r="R45" s="264">
        <f t="shared" si="9"/>
        <v>0</v>
      </c>
      <c r="S45" s="264">
        <f t="shared" si="9"/>
        <v>0</v>
      </c>
      <c r="T45" s="264">
        <f>SUM(T9,T17,T25,T33)</f>
        <v>0</v>
      </c>
      <c r="U45" s="192">
        <f>SUM(I45:T45)</f>
        <v>0</v>
      </c>
      <c r="V45" s="106"/>
    </row>
    <row r="46" spans="1:22" ht="12">
      <c r="A46" s="115"/>
      <c r="B46" s="767"/>
      <c r="C46" s="768"/>
      <c r="D46" s="646"/>
      <c r="E46" s="639"/>
      <c r="F46" s="640"/>
      <c r="G46" s="616" t="s">
        <v>271</v>
      </c>
      <c r="H46" s="616"/>
      <c r="I46" s="265">
        <f>SUM(I10,I18,I26,I34,I40)</f>
        <v>0</v>
      </c>
      <c r="J46" s="265">
        <f aca="true" t="shared" si="10" ref="J46:S46">SUM(J10,J18,J26,J34,J40)</f>
        <v>0</v>
      </c>
      <c r="K46" s="265">
        <f t="shared" si="10"/>
        <v>0</v>
      </c>
      <c r="L46" s="265">
        <f t="shared" si="10"/>
        <v>0</v>
      </c>
      <c r="M46" s="265">
        <f t="shared" si="10"/>
        <v>0</v>
      </c>
      <c r="N46" s="265">
        <f t="shared" si="10"/>
        <v>0</v>
      </c>
      <c r="O46" s="265">
        <f t="shared" si="10"/>
        <v>0</v>
      </c>
      <c r="P46" s="265">
        <f t="shared" si="10"/>
        <v>0</v>
      </c>
      <c r="Q46" s="265">
        <f t="shared" si="10"/>
        <v>0</v>
      </c>
      <c r="R46" s="265">
        <f t="shared" si="10"/>
        <v>0</v>
      </c>
      <c r="S46" s="265">
        <f t="shared" si="10"/>
        <v>0</v>
      </c>
      <c r="T46" s="265">
        <f>SUM(T10,T18,T26,T34,T40)</f>
        <v>0</v>
      </c>
      <c r="U46" s="194">
        <f>SUM(I46:T46)</f>
        <v>0</v>
      </c>
      <c r="V46" s="106"/>
    </row>
    <row r="47" spans="1:22" ht="12">
      <c r="A47" s="115"/>
      <c r="B47" s="767"/>
      <c r="C47" s="768"/>
      <c r="D47" s="646"/>
      <c r="E47" s="639"/>
      <c r="F47" s="640"/>
      <c r="G47" s="191"/>
      <c r="H47" s="197" t="s">
        <v>226</v>
      </c>
      <c r="I47" s="264">
        <f aca="true" t="shared" si="11" ref="I47:T47">SUM(I11,I19,I27,I35)</f>
        <v>0</v>
      </c>
      <c r="J47" s="264">
        <f t="shared" si="11"/>
        <v>0</v>
      </c>
      <c r="K47" s="264">
        <f t="shared" si="11"/>
        <v>0</v>
      </c>
      <c r="L47" s="264">
        <f t="shared" si="11"/>
        <v>0</v>
      </c>
      <c r="M47" s="264">
        <f t="shared" si="11"/>
        <v>0</v>
      </c>
      <c r="N47" s="264">
        <f t="shared" si="11"/>
        <v>0</v>
      </c>
      <c r="O47" s="264">
        <f t="shared" si="11"/>
        <v>0</v>
      </c>
      <c r="P47" s="264">
        <f t="shared" si="11"/>
        <v>0</v>
      </c>
      <c r="Q47" s="264">
        <f t="shared" si="11"/>
        <v>0</v>
      </c>
      <c r="R47" s="264">
        <f t="shared" si="11"/>
        <v>0</v>
      </c>
      <c r="S47" s="264">
        <f t="shared" si="11"/>
        <v>0</v>
      </c>
      <c r="T47" s="264">
        <f t="shared" si="11"/>
        <v>0</v>
      </c>
      <c r="U47" s="192">
        <f>SUM(I47:T47)</f>
        <v>0</v>
      </c>
      <c r="V47" s="106"/>
    </row>
    <row r="48" spans="1:22" ht="12">
      <c r="A48" s="115"/>
      <c r="B48" s="767"/>
      <c r="C48" s="768"/>
      <c r="D48" s="646"/>
      <c r="E48" s="639"/>
      <c r="F48" s="640"/>
      <c r="G48" s="617" t="s">
        <v>272</v>
      </c>
      <c r="H48" s="617"/>
      <c r="I48" s="265">
        <f>SUM(I12,I20,I28,I36,I41)</f>
        <v>0</v>
      </c>
      <c r="J48" s="265">
        <f aca="true" t="shared" si="12" ref="J48:T48">SUM(J12,J20,J28,J36,J41)</f>
        <v>0</v>
      </c>
      <c r="K48" s="265">
        <f t="shared" si="12"/>
        <v>0</v>
      </c>
      <c r="L48" s="265">
        <f t="shared" si="12"/>
        <v>0</v>
      </c>
      <c r="M48" s="265">
        <f t="shared" si="12"/>
        <v>0</v>
      </c>
      <c r="N48" s="265">
        <f t="shared" si="12"/>
        <v>0</v>
      </c>
      <c r="O48" s="265">
        <f t="shared" si="12"/>
        <v>0</v>
      </c>
      <c r="P48" s="265">
        <f t="shared" si="12"/>
        <v>0</v>
      </c>
      <c r="Q48" s="265">
        <f t="shared" si="12"/>
        <v>0</v>
      </c>
      <c r="R48" s="265">
        <f t="shared" si="12"/>
        <v>0</v>
      </c>
      <c r="S48" s="265">
        <f t="shared" si="12"/>
        <v>0</v>
      </c>
      <c r="T48" s="265">
        <f t="shared" si="12"/>
        <v>0</v>
      </c>
      <c r="U48" s="193">
        <f aca="true" t="shared" si="13" ref="U48:U86">SUM(I48:T48)</f>
        <v>0</v>
      </c>
      <c r="V48" s="106"/>
    </row>
    <row r="49" spans="1:22" ht="12.75" thickBot="1">
      <c r="A49" s="115"/>
      <c r="B49" s="769"/>
      <c r="C49" s="770"/>
      <c r="D49" s="647"/>
      <c r="E49" s="648"/>
      <c r="F49" s="649"/>
      <c r="G49" s="196"/>
      <c r="H49" s="198" t="s">
        <v>226</v>
      </c>
      <c r="I49" s="262">
        <f>SUM(I13,I21,I29,I37)</f>
        <v>0</v>
      </c>
      <c r="J49" s="262">
        <f aca="true" t="shared" si="14" ref="J49:T49">SUM(J13,J21,J29,J37)</f>
        <v>0</v>
      </c>
      <c r="K49" s="262">
        <f t="shared" si="14"/>
        <v>0</v>
      </c>
      <c r="L49" s="262">
        <f t="shared" si="14"/>
        <v>0</v>
      </c>
      <c r="M49" s="262">
        <f t="shared" si="14"/>
        <v>0</v>
      </c>
      <c r="N49" s="262">
        <f t="shared" si="14"/>
        <v>0</v>
      </c>
      <c r="O49" s="262">
        <f t="shared" si="14"/>
        <v>0</v>
      </c>
      <c r="P49" s="262">
        <f t="shared" si="14"/>
        <v>0</v>
      </c>
      <c r="Q49" s="262">
        <f t="shared" si="14"/>
        <v>0</v>
      </c>
      <c r="R49" s="262">
        <f t="shared" si="14"/>
        <v>0</v>
      </c>
      <c r="S49" s="262">
        <f t="shared" si="14"/>
        <v>0</v>
      </c>
      <c r="T49" s="262">
        <f t="shared" si="14"/>
        <v>0</v>
      </c>
      <c r="U49" s="195">
        <f t="shared" si="13"/>
        <v>0</v>
      </c>
      <c r="V49" s="106"/>
    </row>
    <row r="50" spans="1:22" ht="12.75" thickTop="1">
      <c r="A50" s="115"/>
      <c r="B50" s="773" t="s">
        <v>278</v>
      </c>
      <c r="C50" s="774"/>
      <c r="D50" s="628" t="s">
        <v>224</v>
      </c>
      <c r="E50" s="628" t="s">
        <v>225</v>
      </c>
      <c r="F50" s="631"/>
      <c r="G50" s="659" t="s">
        <v>290</v>
      </c>
      <c r="H50" s="660"/>
      <c r="I50" s="271">
        <f aca="true" t="shared" si="15" ref="I50:T51">+I52+I54+I56</f>
        <v>0</v>
      </c>
      <c r="J50" s="271">
        <f t="shared" si="15"/>
        <v>0</v>
      </c>
      <c r="K50" s="271">
        <f t="shared" si="15"/>
        <v>0</v>
      </c>
      <c r="L50" s="271">
        <f t="shared" si="15"/>
        <v>0</v>
      </c>
      <c r="M50" s="271">
        <f t="shared" si="15"/>
        <v>0</v>
      </c>
      <c r="N50" s="271">
        <f t="shared" si="15"/>
        <v>0</v>
      </c>
      <c r="O50" s="271">
        <f t="shared" si="15"/>
        <v>0</v>
      </c>
      <c r="P50" s="271">
        <f t="shared" si="15"/>
        <v>0</v>
      </c>
      <c r="Q50" s="271">
        <f t="shared" si="15"/>
        <v>0</v>
      </c>
      <c r="R50" s="271">
        <f t="shared" si="15"/>
        <v>0</v>
      </c>
      <c r="S50" s="271">
        <f t="shared" si="15"/>
        <v>0</v>
      </c>
      <c r="T50" s="271">
        <f t="shared" si="15"/>
        <v>0</v>
      </c>
      <c r="U50" s="144">
        <f t="shared" si="13"/>
        <v>0</v>
      </c>
      <c r="V50" s="106"/>
    </row>
    <row r="51" spans="1:22" ht="12">
      <c r="A51" s="115"/>
      <c r="B51" s="767"/>
      <c r="C51" s="768"/>
      <c r="D51" s="629"/>
      <c r="E51" s="629"/>
      <c r="F51" s="632"/>
      <c r="G51" s="145"/>
      <c r="H51" s="146" t="s">
        <v>226</v>
      </c>
      <c r="I51" s="272">
        <f t="shared" si="15"/>
        <v>0</v>
      </c>
      <c r="J51" s="272">
        <f t="shared" si="15"/>
        <v>0</v>
      </c>
      <c r="K51" s="272">
        <f t="shared" si="15"/>
        <v>0</v>
      </c>
      <c r="L51" s="272">
        <f t="shared" si="15"/>
        <v>0</v>
      </c>
      <c r="M51" s="272">
        <f t="shared" si="15"/>
        <v>0</v>
      </c>
      <c r="N51" s="272">
        <f t="shared" si="15"/>
        <v>0</v>
      </c>
      <c r="O51" s="272">
        <f t="shared" si="15"/>
        <v>0</v>
      </c>
      <c r="P51" s="272">
        <f t="shared" si="15"/>
        <v>0</v>
      </c>
      <c r="Q51" s="272">
        <f t="shared" si="15"/>
        <v>0</v>
      </c>
      <c r="R51" s="272">
        <f t="shared" si="15"/>
        <v>0</v>
      </c>
      <c r="S51" s="272">
        <f t="shared" si="15"/>
        <v>0</v>
      </c>
      <c r="T51" s="272">
        <f t="shared" si="15"/>
        <v>0</v>
      </c>
      <c r="U51" s="147">
        <f t="shared" si="13"/>
        <v>0</v>
      </c>
      <c r="V51" s="106"/>
    </row>
    <row r="52" spans="1:22" ht="12">
      <c r="A52" s="115"/>
      <c r="B52" s="767"/>
      <c r="C52" s="768"/>
      <c r="D52" s="629"/>
      <c r="E52" s="629"/>
      <c r="F52" s="632"/>
      <c r="G52" s="626" t="s">
        <v>270</v>
      </c>
      <c r="H52" s="627"/>
      <c r="I52" s="273"/>
      <c r="J52" s="273"/>
      <c r="K52" s="273"/>
      <c r="L52" s="273"/>
      <c r="M52" s="273"/>
      <c r="N52" s="273"/>
      <c r="O52" s="273"/>
      <c r="P52" s="273"/>
      <c r="Q52" s="273"/>
      <c r="R52" s="273"/>
      <c r="S52" s="273"/>
      <c r="T52" s="273"/>
      <c r="U52" s="144">
        <f t="shared" si="13"/>
        <v>0</v>
      </c>
      <c r="V52" s="106"/>
    </row>
    <row r="53" spans="1:22" ht="12">
      <c r="A53" s="115"/>
      <c r="B53" s="767"/>
      <c r="C53" s="768"/>
      <c r="D53" s="629"/>
      <c r="E53" s="629"/>
      <c r="F53" s="632"/>
      <c r="G53" s="145"/>
      <c r="H53" s="146" t="s">
        <v>226</v>
      </c>
      <c r="I53" s="274"/>
      <c r="J53" s="274"/>
      <c r="K53" s="274"/>
      <c r="L53" s="274"/>
      <c r="M53" s="274"/>
      <c r="N53" s="274"/>
      <c r="O53" s="274"/>
      <c r="P53" s="274"/>
      <c r="Q53" s="274"/>
      <c r="R53" s="274"/>
      <c r="S53" s="274"/>
      <c r="T53" s="274"/>
      <c r="U53" s="147">
        <f t="shared" si="13"/>
        <v>0</v>
      </c>
      <c r="V53" s="106"/>
    </row>
    <row r="54" spans="1:22" ht="12">
      <c r="A54" s="115"/>
      <c r="B54" s="767"/>
      <c r="C54" s="768"/>
      <c r="D54" s="629"/>
      <c r="E54" s="629"/>
      <c r="F54" s="632"/>
      <c r="G54" s="626" t="s">
        <v>271</v>
      </c>
      <c r="H54" s="627"/>
      <c r="I54" s="273"/>
      <c r="J54" s="273"/>
      <c r="K54" s="273"/>
      <c r="L54" s="273"/>
      <c r="M54" s="273"/>
      <c r="N54" s="273"/>
      <c r="O54" s="273"/>
      <c r="P54" s="273"/>
      <c r="Q54" s="273"/>
      <c r="R54" s="273"/>
      <c r="S54" s="273"/>
      <c r="T54" s="273"/>
      <c r="U54" s="144">
        <f t="shared" si="13"/>
        <v>0</v>
      </c>
      <c r="V54" s="106"/>
    </row>
    <row r="55" spans="1:22" ht="12">
      <c r="A55" s="115"/>
      <c r="B55" s="767"/>
      <c r="C55" s="768"/>
      <c r="D55" s="629"/>
      <c r="E55" s="629"/>
      <c r="F55" s="632"/>
      <c r="G55" s="145"/>
      <c r="H55" s="146" t="s">
        <v>226</v>
      </c>
      <c r="I55" s="274"/>
      <c r="J55" s="274"/>
      <c r="K55" s="274"/>
      <c r="L55" s="274"/>
      <c r="M55" s="274"/>
      <c r="N55" s="274"/>
      <c r="O55" s="274"/>
      <c r="P55" s="274"/>
      <c r="Q55" s="274"/>
      <c r="R55" s="274"/>
      <c r="S55" s="274"/>
      <c r="T55" s="274"/>
      <c r="U55" s="147">
        <f t="shared" si="13"/>
        <v>0</v>
      </c>
      <c r="V55" s="106"/>
    </row>
    <row r="56" spans="1:22" ht="12">
      <c r="A56" s="115"/>
      <c r="B56" s="767"/>
      <c r="C56" s="768"/>
      <c r="D56" s="629"/>
      <c r="E56" s="629"/>
      <c r="F56" s="632"/>
      <c r="G56" s="626" t="s">
        <v>272</v>
      </c>
      <c r="H56" s="627"/>
      <c r="I56" s="273"/>
      <c r="J56" s="273"/>
      <c r="K56" s="273"/>
      <c r="L56" s="273"/>
      <c r="M56" s="273"/>
      <c r="N56" s="273"/>
      <c r="O56" s="273"/>
      <c r="P56" s="273"/>
      <c r="Q56" s="273"/>
      <c r="R56" s="273"/>
      <c r="S56" s="273"/>
      <c r="T56" s="273"/>
      <c r="U56" s="144">
        <f t="shared" si="13"/>
        <v>0</v>
      </c>
      <c r="V56" s="106"/>
    </row>
    <row r="57" spans="1:22" ht="12">
      <c r="A57" s="115"/>
      <c r="B57" s="767"/>
      <c r="C57" s="768"/>
      <c r="D57" s="629"/>
      <c r="E57" s="630"/>
      <c r="F57" s="633"/>
      <c r="G57" s="145"/>
      <c r="H57" s="146" t="s">
        <v>226</v>
      </c>
      <c r="I57" s="274"/>
      <c r="J57" s="274"/>
      <c r="K57" s="274"/>
      <c r="L57" s="274"/>
      <c r="M57" s="274"/>
      <c r="N57" s="274"/>
      <c r="O57" s="274"/>
      <c r="P57" s="274"/>
      <c r="Q57" s="274"/>
      <c r="R57" s="274"/>
      <c r="S57" s="274"/>
      <c r="T57" s="274"/>
      <c r="U57" s="147">
        <f t="shared" si="13"/>
        <v>0</v>
      </c>
      <c r="V57" s="106"/>
    </row>
    <row r="58" spans="1:22" ht="12">
      <c r="A58" s="115"/>
      <c r="B58" s="767"/>
      <c r="C58" s="768"/>
      <c r="D58" s="629"/>
      <c r="E58" s="628" t="s">
        <v>227</v>
      </c>
      <c r="F58" s="631"/>
      <c r="G58" s="626" t="s">
        <v>290</v>
      </c>
      <c r="H58" s="627"/>
      <c r="I58" s="271">
        <f aca="true" t="shared" si="16" ref="I58:T59">+I60+I62+I64</f>
        <v>0</v>
      </c>
      <c r="J58" s="271">
        <f t="shared" si="16"/>
        <v>0</v>
      </c>
      <c r="K58" s="271">
        <f t="shared" si="16"/>
        <v>0</v>
      </c>
      <c r="L58" s="271">
        <f t="shared" si="16"/>
        <v>0</v>
      </c>
      <c r="M58" s="271">
        <f t="shared" si="16"/>
        <v>0</v>
      </c>
      <c r="N58" s="271">
        <f t="shared" si="16"/>
        <v>0</v>
      </c>
      <c r="O58" s="271">
        <f t="shared" si="16"/>
        <v>0</v>
      </c>
      <c r="P58" s="271">
        <f t="shared" si="16"/>
        <v>0</v>
      </c>
      <c r="Q58" s="271">
        <f t="shared" si="16"/>
        <v>0</v>
      </c>
      <c r="R58" s="271">
        <f t="shared" si="16"/>
        <v>0</v>
      </c>
      <c r="S58" s="271">
        <f t="shared" si="16"/>
        <v>0</v>
      </c>
      <c r="T58" s="271">
        <f t="shared" si="16"/>
        <v>0</v>
      </c>
      <c r="U58" s="144">
        <f t="shared" si="13"/>
        <v>0</v>
      </c>
      <c r="V58" s="106"/>
    </row>
    <row r="59" spans="1:22" ht="12">
      <c r="A59" s="115"/>
      <c r="B59" s="767"/>
      <c r="C59" s="768"/>
      <c r="D59" s="629"/>
      <c r="E59" s="629"/>
      <c r="F59" s="632"/>
      <c r="G59" s="145"/>
      <c r="H59" s="146" t="s">
        <v>226</v>
      </c>
      <c r="I59" s="272">
        <f t="shared" si="16"/>
        <v>0</v>
      </c>
      <c r="J59" s="272">
        <f t="shared" si="16"/>
        <v>0</v>
      </c>
      <c r="K59" s="272">
        <f t="shared" si="16"/>
        <v>0</v>
      </c>
      <c r="L59" s="272">
        <f t="shared" si="16"/>
        <v>0</v>
      </c>
      <c r="M59" s="272">
        <f t="shared" si="16"/>
        <v>0</v>
      </c>
      <c r="N59" s="272">
        <f t="shared" si="16"/>
        <v>0</v>
      </c>
      <c r="O59" s="272">
        <f t="shared" si="16"/>
        <v>0</v>
      </c>
      <c r="P59" s="272">
        <f t="shared" si="16"/>
        <v>0</v>
      </c>
      <c r="Q59" s="272">
        <f t="shared" si="16"/>
        <v>0</v>
      </c>
      <c r="R59" s="272">
        <f t="shared" si="16"/>
        <v>0</v>
      </c>
      <c r="S59" s="272">
        <f t="shared" si="16"/>
        <v>0</v>
      </c>
      <c r="T59" s="272">
        <f t="shared" si="16"/>
        <v>0</v>
      </c>
      <c r="U59" s="147">
        <f t="shared" si="13"/>
        <v>0</v>
      </c>
      <c r="V59" s="106"/>
    </row>
    <row r="60" spans="1:22" ht="12">
      <c r="A60" s="115"/>
      <c r="B60" s="767"/>
      <c r="C60" s="768"/>
      <c r="D60" s="629"/>
      <c r="E60" s="629"/>
      <c r="F60" s="632"/>
      <c r="G60" s="626" t="s">
        <v>270</v>
      </c>
      <c r="H60" s="627"/>
      <c r="I60" s="273"/>
      <c r="J60" s="273"/>
      <c r="K60" s="273"/>
      <c r="L60" s="273"/>
      <c r="M60" s="273"/>
      <c r="N60" s="273"/>
      <c r="O60" s="273"/>
      <c r="P60" s="273"/>
      <c r="Q60" s="273"/>
      <c r="R60" s="273"/>
      <c r="S60" s="273"/>
      <c r="T60" s="273"/>
      <c r="U60" s="144">
        <f t="shared" si="13"/>
        <v>0</v>
      </c>
      <c r="V60" s="106"/>
    </row>
    <row r="61" spans="1:22" ht="12">
      <c r="A61" s="115"/>
      <c r="B61" s="767"/>
      <c r="C61" s="768"/>
      <c r="D61" s="629"/>
      <c r="E61" s="629"/>
      <c r="F61" s="632"/>
      <c r="G61" s="145"/>
      <c r="H61" s="146" t="s">
        <v>226</v>
      </c>
      <c r="I61" s="274"/>
      <c r="J61" s="274"/>
      <c r="K61" s="274"/>
      <c r="L61" s="274"/>
      <c r="M61" s="274"/>
      <c r="N61" s="274"/>
      <c r="O61" s="274"/>
      <c r="P61" s="274"/>
      <c r="Q61" s="274"/>
      <c r="R61" s="274"/>
      <c r="S61" s="274"/>
      <c r="T61" s="274"/>
      <c r="U61" s="147">
        <f t="shared" si="13"/>
        <v>0</v>
      </c>
      <c r="V61" s="106"/>
    </row>
    <row r="62" spans="1:22" ht="12">
      <c r="A62" s="115"/>
      <c r="B62" s="767"/>
      <c r="C62" s="768"/>
      <c r="D62" s="629"/>
      <c r="E62" s="629"/>
      <c r="F62" s="632"/>
      <c r="G62" s="626" t="s">
        <v>271</v>
      </c>
      <c r="H62" s="627"/>
      <c r="I62" s="273"/>
      <c r="J62" s="273"/>
      <c r="K62" s="273"/>
      <c r="L62" s="273"/>
      <c r="M62" s="273"/>
      <c r="N62" s="273"/>
      <c r="O62" s="273"/>
      <c r="P62" s="273"/>
      <c r="Q62" s="273"/>
      <c r="R62" s="273"/>
      <c r="S62" s="273"/>
      <c r="T62" s="273"/>
      <c r="U62" s="144">
        <f t="shared" si="13"/>
        <v>0</v>
      </c>
      <c r="V62" s="106"/>
    </row>
    <row r="63" spans="1:22" ht="12">
      <c r="A63" s="115"/>
      <c r="B63" s="767"/>
      <c r="C63" s="768"/>
      <c r="D63" s="629"/>
      <c r="E63" s="629"/>
      <c r="F63" s="632"/>
      <c r="G63" s="145"/>
      <c r="H63" s="146" t="s">
        <v>226</v>
      </c>
      <c r="I63" s="274"/>
      <c r="J63" s="274"/>
      <c r="K63" s="274"/>
      <c r="L63" s="274"/>
      <c r="M63" s="274"/>
      <c r="N63" s="274"/>
      <c r="O63" s="274"/>
      <c r="P63" s="274"/>
      <c r="Q63" s="274"/>
      <c r="R63" s="274"/>
      <c r="S63" s="274"/>
      <c r="T63" s="274"/>
      <c r="U63" s="147">
        <f t="shared" si="13"/>
        <v>0</v>
      </c>
      <c r="V63" s="106"/>
    </row>
    <row r="64" spans="1:22" ht="12">
      <c r="A64" s="115"/>
      <c r="B64" s="767"/>
      <c r="C64" s="768"/>
      <c r="D64" s="629"/>
      <c r="E64" s="629"/>
      <c r="F64" s="632"/>
      <c r="G64" s="626" t="s">
        <v>272</v>
      </c>
      <c r="H64" s="627"/>
      <c r="I64" s="273"/>
      <c r="J64" s="273"/>
      <c r="K64" s="273"/>
      <c r="L64" s="273"/>
      <c r="M64" s="273"/>
      <c r="N64" s="273"/>
      <c r="O64" s="273"/>
      <c r="P64" s="273"/>
      <c r="Q64" s="273"/>
      <c r="R64" s="273"/>
      <c r="S64" s="273"/>
      <c r="T64" s="273"/>
      <c r="U64" s="144">
        <f t="shared" si="13"/>
        <v>0</v>
      </c>
      <c r="V64" s="106"/>
    </row>
    <row r="65" spans="1:22" ht="12">
      <c r="A65" s="115"/>
      <c r="B65" s="767"/>
      <c r="C65" s="768"/>
      <c r="D65" s="629"/>
      <c r="E65" s="630"/>
      <c r="F65" s="633"/>
      <c r="G65" s="145"/>
      <c r="H65" s="146" t="s">
        <v>226</v>
      </c>
      <c r="I65" s="274"/>
      <c r="J65" s="274"/>
      <c r="K65" s="274"/>
      <c r="L65" s="274"/>
      <c r="M65" s="274"/>
      <c r="N65" s="274"/>
      <c r="O65" s="274"/>
      <c r="P65" s="274"/>
      <c r="Q65" s="274"/>
      <c r="R65" s="274"/>
      <c r="S65" s="274"/>
      <c r="T65" s="274"/>
      <c r="U65" s="147">
        <f t="shared" si="13"/>
        <v>0</v>
      </c>
      <c r="V65" s="106"/>
    </row>
    <row r="66" spans="1:22" ht="12">
      <c r="A66" s="115"/>
      <c r="B66" s="767"/>
      <c r="C66" s="768"/>
      <c r="D66" s="629"/>
      <c r="E66" s="628" t="s">
        <v>228</v>
      </c>
      <c r="F66" s="631"/>
      <c r="G66" s="626" t="s">
        <v>290</v>
      </c>
      <c r="H66" s="627"/>
      <c r="I66" s="271">
        <f aca="true" t="shared" si="17" ref="I66:T67">+I68+I70+I72</f>
        <v>0</v>
      </c>
      <c r="J66" s="271">
        <f t="shared" si="17"/>
        <v>0</v>
      </c>
      <c r="K66" s="271">
        <f t="shared" si="17"/>
        <v>0</v>
      </c>
      <c r="L66" s="271">
        <f t="shared" si="17"/>
        <v>0</v>
      </c>
      <c r="M66" s="271">
        <f t="shared" si="17"/>
        <v>0</v>
      </c>
      <c r="N66" s="271">
        <f t="shared" si="17"/>
        <v>0</v>
      </c>
      <c r="O66" s="271">
        <f t="shared" si="17"/>
        <v>0</v>
      </c>
      <c r="P66" s="271">
        <f t="shared" si="17"/>
        <v>0</v>
      </c>
      <c r="Q66" s="271">
        <f t="shared" si="17"/>
        <v>0</v>
      </c>
      <c r="R66" s="271">
        <f t="shared" si="17"/>
        <v>0</v>
      </c>
      <c r="S66" s="271">
        <f t="shared" si="17"/>
        <v>0</v>
      </c>
      <c r="T66" s="271">
        <f t="shared" si="17"/>
        <v>0</v>
      </c>
      <c r="U66" s="144">
        <f t="shared" si="13"/>
        <v>0</v>
      </c>
      <c r="V66" s="106"/>
    </row>
    <row r="67" spans="1:22" ht="12">
      <c r="A67" s="115"/>
      <c r="B67" s="767"/>
      <c r="C67" s="768"/>
      <c r="D67" s="629"/>
      <c r="E67" s="629"/>
      <c r="F67" s="632"/>
      <c r="G67" s="145"/>
      <c r="H67" s="146" t="s">
        <v>226</v>
      </c>
      <c r="I67" s="272">
        <f t="shared" si="17"/>
        <v>0</v>
      </c>
      <c r="J67" s="272">
        <f t="shared" si="17"/>
        <v>0</v>
      </c>
      <c r="K67" s="272">
        <f t="shared" si="17"/>
        <v>0</v>
      </c>
      <c r="L67" s="272">
        <f t="shared" si="17"/>
        <v>0</v>
      </c>
      <c r="M67" s="272">
        <f t="shared" si="17"/>
        <v>0</v>
      </c>
      <c r="N67" s="272">
        <f t="shared" si="17"/>
        <v>0</v>
      </c>
      <c r="O67" s="272">
        <f t="shared" si="17"/>
        <v>0</v>
      </c>
      <c r="P67" s="272">
        <f t="shared" si="17"/>
        <v>0</v>
      </c>
      <c r="Q67" s="272">
        <f t="shared" si="17"/>
        <v>0</v>
      </c>
      <c r="R67" s="272">
        <f t="shared" si="17"/>
        <v>0</v>
      </c>
      <c r="S67" s="272">
        <f t="shared" si="17"/>
        <v>0</v>
      </c>
      <c r="T67" s="272">
        <f t="shared" si="17"/>
        <v>0</v>
      </c>
      <c r="U67" s="147">
        <f t="shared" si="13"/>
        <v>0</v>
      </c>
      <c r="V67" s="106"/>
    </row>
    <row r="68" spans="1:22" ht="12">
      <c r="A68" s="115"/>
      <c r="B68" s="767"/>
      <c r="C68" s="768"/>
      <c r="D68" s="629"/>
      <c r="E68" s="629"/>
      <c r="F68" s="632"/>
      <c r="G68" s="626" t="s">
        <v>270</v>
      </c>
      <c r="H68" s="627"/>
      <c r="I68" s="273"/>
      <c r="J68" s="273"/>
      <c r="K68" s="273"/>
      <c r="L68" s="273"/>
      <c r="M68" s="273"/>
      <c r="N68" s="273"/>
      <c r="O68" s="273"/>
      <c r="P68" s="273"/>
      <c r="Q68" s="273"/>
      <c r="R68" s="273"/>
      <c r="S68" s="273"/>
      <c r="T68" s="273"/>
      <c r="U68" s="144">
        <f t="shared" si="13"/>
        <v>0</v>
      </c>
      <c r="V68" s="106"/>
    </row>
    <row r="69" spans="1:22" ht="12">
      <c r="A69" s="115"/>
      <c r="B69" s="767"/>
      <c r="C69" s="768"/>
      <c r="D69" s="629"/>
      <c r="E69" s="629"/>
      <c r="F69" s="632"/>
      <c r="G69" s="145"/>
      <c r="H69" s="146" t="s">
        <v>226</v>
      </c>
      <c r="I69" s="274"/>
      <c r="J69" s="274"/>
      <c r="K69" s="274"/>
      <c r="L69" s="274"/>
      <c r="M69" s="274"/>
      <c r="N69" s="274"/>
      <c r="O69" s="274"/>
      <c r="P69" s="274"/>
      <c r="Q69" s="274"/>
      <c r="R69" s="274"/>
      <c r="S69" s="274"/>
      <c r="T69" s="274"/>
      <c r="U69" s="147">
        <f t="shared" si="13"/>
        <v>0</v>
      </c>
      <c r="V69" s="106"/>
    </row>
    <row r="70" spans="1:22" ht="12">
      <c r="A70" s="115"/>
      <c r="B70" s="767"/>
      <c r="C70" s="768"/>
      <c r="D70" s="629"/>
      <c r="E70" s="629"/>
      <c r="F70" s="632"/>
      <c r="G70" s="626" t="s">
        <v>271</v>
      </c>
      <c r="H70" s="627"/>
      <c r="I70" s="273"/>
      <c r="J70" s="273"/>
      <c r="K70" s="273"/>
      <c r="L70" s="273"/>
      <c r="M70" s="273"/>
      <c r="N70" s="273"/>
      <c r="O70" s="273"/>
      <c r="P70" s="273"/>
      <c r="Q70" s="273"/>
      <c r="R70" s="273"/>
      <c r="S70" s="273"/>
      <c r="T70" s="273"/>
      <c r="U70" s="144">
        <f t="shared" si="13"/>
        <v>0</v>
      </c>
      <c r="V70" s="106"/>
    </row>
    <row r="71" spans="1:22" ht="12">
      <c r="A71" s="115"/>
      <c r="B71" s="767"/>
      <c r="C71" s="768"/>
      <c r="D71" s="629"/>
      <c r="E71" s="629"/>
      <c r="F71" s="632"/>
      <c r="G71" s="145"/>
      <c r="H71" s="146" t="s">
        <v>226</v>
      </c>
      <c r="I71" s="274"/>
      <c r="J71" s="274"/>
      <c r="K71" s="274"/>
      <c r="L71" s="274"/>
      <c r="M71" s="274"/>
      <c r="N71" s="274"/>
      <c r="O71" s="274"/>
      <c r="P71" s="274"/>
      <c r="Q71" s="274"/>
      <c r="R71" s="274"/>
      <c r="S71" s="274"/>
      <c r="T71" s="274"/>
      <c r="U71" s="147">
        <f t="shared" si="13"/>
        <v>0</v>
      </c>
      <c r="V71" s="106"/>
    </row>
    <row r="72" spans="1:22" ht="12">
      <c r="A72" s="115"/>
      <c r="B72" s="767"/>
      <c r="C72" s="768"/>
      <c r="D72" s="629"/>
      <c r="E72" s="629"/>
      <c r="F72" s="632"/>
      <c r="G72" s="626" t="s">
        <v>272</v>
      </c>
      <c r="H72" s="627"/>
      <c r="I72" s="273"/>
      <c r="J72" s="273"/>
      <c r="K72" s="273"/>
      <c r="L72" s="273"/>
      <c r="M72" s="273"/>
      <c r="N72" s="273"/>
      <c r="O72" s="273"/>
      <c r="P72" s="273"/>
      <c r="Q72" s="273"/>
      <c r="R72" s="273"/>
      <c r="S72" s="273"/>
      <c r="T72" s="273"/>
      <c r="U72" s="144">
        <f t="shared" si="13"/>
        <v>0</v>
      </c>
      <c r="V72" s="106"/>
    </row>
    <row r="73" spans="1:22" ht="12">
      <c r="A73" s="115"/>
      <c r="B73" s="767"/>
      <c r="C73" s="768"/>
      <c r="D73" s="629"/>
      <c r="E73" s="630"/>
      <c r="F73" s="633"/>
      <c r="G73" s="145"/>
      <c r="H73" s="146" t="s">
        <v>226</v>
      </c>
      <c r="I73" s="274"/>
      <c r="J73" s="274"/>
      <c r="K73" s="274"/>
      <c r="L73" s="274"/>
      <c r="M73" s="274"/>
      <c r="N73" s="274"/>
      <c r="O73" s="274"/>
      <c r="P73" s="274"/>
      <c r="Q73" s="274"/>
      <c r="R73" s="274"/>
      <c r="S73" s="274"/>
      <c r="T73" s="274"/>
      <c r="U73" s="147">
        <f t="shared" si="13"/>
        <v>0</v>
      </c>
      <c r="V73" s="106"/>
    </row>
    <row r="74" spans="1:22" ht="12">
      <c r="A74" s="115"/>
      <c r="B74" s="767"/>
      <c r="C74" s="768"/>
      <c r="D74" s="629"/>
      <c r="E74" s="628" t="s">
        <v>229</v>
      </c>
      <c r="F74" s="631"/>
      <c r="G74" s="626" t="s">
        <v>290</v>
      </c>
      <c r="H74" s="627"/>
      <c r="I74" s="271">
        <f aca="true" t="shared" si="18" ref="I74:T75">+I76+I78+I80</f>
        <v>0</v>
      </c>
      <c r="J74" s="271">
        <f t="shared" si="18"/>
        <v>0</v>
      </c>
      <c r="K74" s="271">
        <f t="shared" si="18"/>
        <v>0</v>
      </c>
      <c r="L74" s="271">
        <f t="shared" si="18"/>
        <v>0</v>
      </c>
      <c r="M74" s="271">
        <f t="shared" si="18"/>
        <v>0</v>
      </c>
      <c r="N74" s="271">
        <f t="shared" si="18"/>
        <v>0</v>
      </c>
      <c r="O74" s="271">
        <f t="shared" si="18"/>
        <v>0</v>
      </c>
      <c r="P74" s="271">
        <f t="shared" si="18"/>
        <v>0</v>
      </c>
      <c r="Q74" s="271">
        <f t="shared" si="18"/>
        <v>0</v>
      </c>
      <c r="R74" s="271">
        <f t="shared" si="18"/>
        <v>0</v>
      </c>
      <c r="S74" s="271">
        <f t="shared" si="18"/>
        <v>0</v>
      </c>
      <c r="T74" s="271">
        <f t="shared" si="18"/>
        <v>0</v>
      </c>
      <c r="U74" s="144">
        <f t="shared" si="13"/>
        <v>0</v>
      </c>
      <c r="V74" s="106"/>
    </row>
    <row r="75" spans="1:22" ht="12">
      <c r="A75" s="115"/>
      <c r="B75" s="767"/>
      <c r="C75" s="768"/>
      <c r="D75" s="629"/>
      <c r="E75" s="629"/>
      <c r="F75" s="632"/>
      <c r="G75" s="145"/>
      <c r="H75" s="146" t="s">
        <v>226</v>
      </c>
      <c r="I75" s="272">
        <f t="shared" si="18"/>
        <v>0</v>
      </c>
      <c r="J75" s="272">
        <f t="shared" si="18"/>
        <v>0</v>
      </c>
      <c r="K75" s="272">
        <f t="shared" si="18"/>
        <v>0</v>
      </c>
      <c r="L75" s="272">
        <f t="shared" si="18"/>
        <v>0</v>
      </c>
      <c r="M75" s="272">
        <f t="shared" si="18"/>
        <v>0</v>
      </c>
      <c r="N75" s="272">
        <f t="shared" si="18"/>
        <v>0</v>
      </c>
      <c r="O75" s="272">
        <f t="shared" si="18"/>
        <v>0</v>
      </c>
      <c r="P75" s="272">
        <f t="shared" si="18"/>
        <v>0</v>
      </c>
      <c r="Q75" s="272">
        <f t="shared" si="18"/>
        <v>0</v>
      </c>
      <c r="R75" s="272">
        <f t="shared" si="18"/>
        <v>0</v>
      </c>
      <c r="S75" s="272">
        <f t="shared" si="18"/>
        <v>0</v>
      </c>
      <c r="T75" s="272">
        <f t="shared" si="18"/>
        <v>0</v>
      </c>
      <c r="U75" s="147">
        <f t="shared" si="13"/>
        <v>0</v>
      </c>
      <c r="V75" s="106"/>
    </row>
    <row r="76" spans="1:22" ht="12">
      <c r="A76" s="115"/>
      <c r="B76" s="767"/>
      <c r="C76" s="768"/>
      <c r="D76" s="629"/>
      <c r="E76" s="629"/>
      <c r="F76" s="632"/>
      <c r="G76" s="626" t="s">
        <v>270</v>
      </c>
      <c r="H76" s="627"/>
      <c r="I76" s="273"/>
      <c r="J76" s="273"/>
      <c r="K76" s="273"/>
      <c r="L76" s="273"/>
      <c r="M76" s="273"/>
      <c r="N76" s="273"/>
      <c r="O76" s="273"/>
      <c r="P76" s="273"/>
      <c r="Q76" s="273"/>
      <c r="R76" s="273"/>
      <c r="S76" s="273"/>
      <c r="T76" s="273"/>
      <c r="U76" s="144">
        <f t="shared" si="13"/>
        <v>0</v>
      </c>
      <c r="V76" s="106"/>
    </row>
    <row r="77" spans="1:22" ht="12">
      <c r="A77" s="115"/>
      <c r="B77" s="767"/>
      <c r="C77" s="768"/>
      <c r="D77" s="629"/>
      <c r="E77" s="629"/>
      <c r="F77" s="632"/>
      <c r="G77" s="145"/>
      <c r="H77" s="146" t="s">
        <v>226</v>
      </c>
      <c r="I77" s="274"/>
      <c r="J77" s="274"/>
      <c r="K77" s="274"/>
      <c r="L77" s="274"/>
      <c r="M77" s="274"/>
      <c r="N77" s="274"/>
      <c r="O77" s="274"/>
      <c r="P77" s="274"/>
      <c r="Q77" s="274"/>
      <c r="R77" s="274"/>
      <c r="S77" s="274"/>
      <c r="T77" s="274"/>
      <c r="U77" s="147">
        <f t="shared" si="13"/>
        <v>0</v>
      </c>
      <c r="V77" s="106"/>
    </row>
    <row r="78" spans="1:22" ht="12">
      <c r="A78" s="115"/>
      <c r="B78" s="767"/>
      <c r="C78" s="768"/>
      <c r="D78" s="629"/>
      <c r="E78" s="629"/>
      <c r="F78" s="632"/>
      <c r="G78" s="626" t="s">
        <v>271</v>
      </c>
      <c r="H78" s="627"/>
      <c r="I78" s="273"/>
      <c r="J78" s="273"/>
      <c r="K78" s="273"/>
      <c r="L78" s="273"/>
      <c r="M78" s="273"/>
      <c r="N78" s="273"/>
      <c r="O78" s="273"/>
      <c r="P78" s="273"/>
      <c r="Q78" s="273"/>
      <c r="R78" s="273"/>
      <c r="S78" s="273"/>
      <c r="T78" s="273"/>
      <c r="U78" s="144">
        <f t="shared" si="13"/>
        <v>0</v>
      </c>
      <c r="V78" s="106"/>
    </row>
    <row r="79" spans="1:22" ht="12">
      <c r="A79" s="115"/>
      <c r="B79" s="767"/>
      <c r="C79" s="768"/>
      <c r="D79" s="629"/>
      <c r="E79" s="629"/>
      <c r="F79" s="632"/>
      <c r="G79" s="145"/>
      <c r="H79" s="146" t="s">
        <v>226</v>
      </c>
      <c r="I79" s="274"/>
      <c r="J79" s="274"/>
      <c r="K79" s="274"/>
      <c r="L79" s="274"/>
      <c r="M79" s="274"/>
      <c r="N79" s="274"/>
      <c r="O79" s="274"/>
      <c r="P79" s="274"/>
      <c r="Q79" s="274"/>
      <c r="R79" s="274"/>
      <c r="S79" s="274"/>
      <c r="T79" s="274"/>
      <c r="U79" s="147">
        <f t="shared" si="13"/>
        <v>0</v>
      </c>
      <c r="V79" s="106"/>
    </row>
    <row r="80" spans="1:22" ht="12">
      <c r="A80" s="115"/>
      <c r="B80" s="767"/>
      <c r="C80" s="768"/>
      <c r="D80" s="629"/>
      <c r="E80" s="629"/>
      <c r="F80" s="632"/>
      <c r="G80" s="626" t="s">
        <v>272</v>
      </c>
      <c r="H80" s="627"/>
      <c r="I80" s="273"/>
      <c r="J80" s="273"/>
      <c r="K80" s="273"/>
      <c r="L80" s="273"/>
      <c r="M80" s="273"/>
      <c r="N80" s="273"/>
      <c r="O80" s="273"/>
      <c r="P80" s="273"/>
      <c r="Q80" s="273"/>
      <c r="R80" s="273"/>
      <c r="S80" s="273"/>
      <c r="T80" s="273"/>
      <c r="U80" s="144">
        <f t="shared" si="13"/>
        <v>0</v>
      </c>
      <c r="V80" s="106"/>
    </row>
    <row r="81" spans="1:22" ht="12">
      <c r="A81" s="115"/>
      <c r="B81" s="767"/>
      <c r="C81" s="768"/>
      <c r="D81" s="630"/>
      <c r="E81" s="630"/>
      <c r="F81" s="633"/>
      <c r="G81" s="145"/>
      <c r="H81" s="146" t="s">
        <v>226</v>
      </c>
      <c r="I81" s="274"/>
      <c r="J81" s="274"/>
      <c r="K81" s="274"/>
      <c r="L81" s="274"/>
      <c r="M81" s="274"/>
      <c r="N81" s="274"/>
      <c r="O81" s="274"/>
      <c r="P81" s="274"/>
      <c r="Q81" s="274"/>
      <c r="R81" s="274"/>
      <c r="S81" s="274"/>
      <c r="T81" s="274"/>
      <c r="U81" s="147">
        <f t="shared" si="13"/>
        <v>0</v>
      </c>
      <c r="V81" s="106"/>
    </row>
    <row r="82" spans="1:22" ht="12">
      <c r="A82" s="115"/>
      <c r="B82" s="767"/>
      <c r="C82" s="768"/>
      <c r="D82" s="689" t="s">
        <v>230</v>
      </c>
      <c r="E82" s="690"/>
      <c r="F82" s="690"/>
      <c r="G82" s="534" t="s">
        <v>314</v>
      </c>
      <c r="H82" s="535"/>
      <c r="I82" s="299">
        <f aca="true" t="shared" si="19" ref="I82:T82">SUM(I83:I85)</f>
        <v>0</v>
      </c>
      <c r="J82" s="299">
        <f t="shared" si="19"/>
        <v>0</v>
      </c>
      <c r="K82" s="299">
        <f t="shared" si="19"/>
        <v>0</v>
      </c>
      <c r="L82" s="299">
        <f t="shared" si="19"/>
        <v>0</v>
      </c>
      <c r="M82" s="299">
        <f t="shared" si="19"/>
        <v>0</v>
      </c>
      <c r="N82" s="299">
        <f t="shared" si="19"/>
        <v>0</v>
      </c>
      <c r="O82" s="299">
        <f t="shared" si="19"/>
        <v>0</v>
      </c>
      <c r="P82" s="299">
        <f t="shared" si="19"/>
        <v>0</v>
      </c>
      <c r="Q82" s="299">
        <f t="shared" si="19"/>
        <v>0</v>
      </c>
      <c r="R82" s="299">
        <f t="shared" si="19"/>
        <v>0</v>
      </c>
      <c r="S82" s="299">
        <f t="shared" si="19"/>
        <v>0</v>
      </c>
      <c r="T82" s="299">
        <f t="shared" si="19"/>
        <v>0</v>
      </c>
      <c r="U82" s="149">
        <f t="shared" si="13"/>
        <v>0</v>
      </c>
      <c r="V82" s="106"/>
    </row>
    <row r="83" spans="1:22" ht="12">
      <c r="A83" s="115"/>
      <c r="B83" s="767"/>
      <c r="C83" s="768"/>
      <c r="D83" s="763"/>
      <c r="E83" s="612"/>
      <c r="F83" s="612"/>
      <c r="G83" s="534" t="s">
        <v>270</v>
      </c>
      <c r="H83" s="535"/>
      <c r="I83" s="266"/>
      <c r="J83" s="266"/>
      <c r="K83" s="266"/>
      <c r="L83" s="266"/>
      <c r="M83" s="266"/>
      <c r="N83" s="266"/>
      <c r="O83" s="266"/>
      <c r="P83" s="266"/>
      <c r="Q83" s="266"/>
      <c r="R83" s="266"/>
      <c r="S83" s="266"/>
      <c r="T83" s="266"/>
      <c r="U83" s="149">
        <f t="shared" si="13"/>
        <v>0</v>
      </c>
      <c r="V83" s="106"/>
    </row>
    <row r="84" spans="1:22" ht="12">
      <c r="A84" s="115"/>
      <c r="B84" s="767"/>
      <c r="C84" s="768"/>
      <c r="D84" s="763"/>
      <c r="E84" s="612"/>
      <c r="F84" s="612"/>
      <c r="G84" s="534" t="s">
        <v>271</v>
      </c>
      <c r="H84" s="535"/>
      <c r="I84" s="266"/>
      <c r="J84" s="266"/>
      <c r="K84" s="266"/>
      <c r="L84" s="266"/>
      <c r="M84" s="266"/>
      <c r="N84" s="266"/>
      <c r="O84" s="266"/>
      <c r="P84" s="266"/>
      <c r="Q84" s="266"/>
      <c r="R84" s="266"/>
      <c r="S84" s="266"/>
      <c r="T84" s="266"/>
      <c r="U84" s="149">
        <f t="shared" si="13"/>
        <v>0</v>
      </c>
      <c r="V84" s="106"/>
    </row>
    <row r="85" spans="1:22" ht="12">
      <c r="A85" s="115"/>
      <c r="B85" s="767"/>
      <c r="C85" s="768"/>
      <c r="D85" s="692"/>
      <c r="E85" s="693"/>
      <c r="F85" s="693"/>
      <c r="G85" s="534" t="s">
        <v>272</v>
      </c>
      <c r="H85" s="535"/>
      <c r="I85" s="266"/>
      <c r="J85" s="266"/>
      <c r="K85" s="266"/>
      <c r="L85" s="266"/>
      <c r="M85" s="266"/>
      <c r="N85" s="266"/>
      <c r="O85" s="266"/>
      <c r="P85" s="266"/>
      <c r="Q85" s="266"/>
      <c r="R85" s="266"/>
      <c r="S85" s="266"/>
      <c r="T85" s="266"/>
      <c r="U85" s="149">
        <f t="shared" si="13"/>
        <v>0</v>
      </c>
      <c r="V85" s="106"/>
    </row>
    <row r="86" spans="1:22" ht="12">
      <c r="A86" s="115"/>
      <c r="B86" s="767"/>
      <c r="C86" s="768"/>
      <c r="D86" s="645" t="s">
        <v>231</v>
      </c>
      <c r="E86" s="637"/>
      <c r="F86" s="638"/>
      <c r="G86" s="613" t="s">
        <v>289</v>
      </c>
      <c r="H86" s="614"/>
      <c r="I86" s="263">
        <f>SUM(I50,I58,I66,I74,I82)</f>
        <v>0</v>
      </c>
      <c r="J86" s="263">
        <f aca="true" t="shared" si="20" ref="J86:T86">SUM(J50,J58,J66,J74,J82)</f>
        <v>0</v>
      </c>
      <c r="K86" s="263">
        <f t="shared" si="20"/>
        <v>0</v>
      </c>
      <c r="L86" s="263">
        <f t="shared" si="20"/>
        <v>0</v>
      </c>
      <c r="M86" s="263">
        <f t="shared" si="20"/>
        <v>0</v>
      </c>
      <c r="N86" s="263">
        <f t="shared" si="20"/>
        <v>0</v>
      </c>
      <c r="O86" s="263">
        <f t="shared" si="20"/>
        <v>0</v>
      </c>
      <c r="P86" s="263">
        <f t="shared" si="20"/>
        <v>0</v>
      </c>
      <c r="Q86" s="263">
        <f t="shared" si="20"/>
        <v>0</v>
      </c>
      <c r="R86" s="263">
        <f t="shared" si="20"/>
        <v>0</v>
      </c>
      <c r="S86" s="263">
        <f t="shared" si="20"/>
        <v>0</v>
      </c>
      <c r="T86" s="263">
        <f t="shared" si="20"/>
        <v>0</v>
      </c>
      <c r="U86" s="250">
        <f t="shared" si="13"/>
        <v>0</v>
      </c>
      <c r="V86" s="106"/>
    </row>
    <row r="87" spans="1:22" ht="12">
      <c r="A87" s="115"/>
      <c r="B87" s="767"/>
      <c r="C87" s="768"/>
      <c r="D87" s="646"/>
      <c r="E87" s="639"/>
      <c r="F87" s="640"/>
      <c r="G87" s="185"/>
      <c r="H87" s="186" t="s">
        <v>226</v>
      </c>
      <c r="I87" s="262">
        <f>SUM(I51,I59,I67,I75)</f>
        <v>0</v>
      </c>
      <c r="J87" s="262">
        <f aca="true" t="shared" si="21" ref="J87:T87">SUM(J51,J59,J67,J75)</f>
        <v>0</v>
      </c>
      <c r="K87" s="262">
        <f t="shared" si="21"/>
        <v>0</v>
      </c>
      <c r="L87" s="262">
        <f t="shared" si="21"/>
        <v>0</v>
      </c>
      <c r="M87" s="262">
        <f t="shared" si="21"/>
        <v>0</v>
      </c>
      <c r="N87" s="262">
        <f t="shared" si="21"/>
        <v>0</v>
      </c>
      <c r="O87" s="262">
        <f t="shared" si="21"/>
        <v>0</v>
      </c>
      <c r="P87" s="262">
        <f t="shared" si="21"/>
        <v>0</v>
      </c>
      <c r="Q87" s="262">
        <f t="shared" si="21"/>
        <v>0</v>
      </c>
      <c r="R87" s="262">
        <f t="shared" si="21"/>
        <v>0</v>
      </c>
      <c r="S87" s="262">
        <f t="shared" si="21"/>
        <v>0</v>
      </c>
      <c r="T87" s="262">
        <f t="shared" si="21"/>
        <v>0</v>
      </c>
      <c r="U87" s="251">
        <f>SUM(I87:T87)</f>
        <v>0</v>
      </c>
      <c r="V87" s="106"/>
    </row>
    <row r="88" spans="1:22" ht="12">
      <c r="A88" s="115"/>
      <c r="B88" s="767"/>
      <c r="C88" s="768"/>
      <c r="D88" s="646"/>
      <c r="E88" s="639"/>
      <c r="F88" s="640"/>
      <c r="G88" s="616" t="s">
        <v>270</v>
      </c>
      <c r="H88" s="616"/>
      <c r="I88" s="265">
        <f>SUM(I52,I60,I68,I76,I83)</f>
        <v>0</v>
      </c>
      <c r="J88" s="265">
        <f aca="true" t="shared" si="22" ref="J88:T88">SUM(J52,J60,J68,J76,J83)</f>
        <v>0</v>
      </c>
      <c r="K88" s="265">
        <f t="shared" si="22"/>
        <v>0</v>
      </c>
      <c r="L88" s="265">
        <f t="shared" si="22"/>
        <v>0</v>
      </c>
      <c r="M88" s="265">
        <f t="shared" si="22"/>
        <v>0</v>
      </c>
      <c r="N88" s="265">
        <f t="shared" si="22"/>
        <v>0</v>
      </c>
      <c r="O88" s="265">
        <f t="shared" si="22"/>
        <v>0</v>
      </c>
      <c r="P88" s="265">
        <f t="shared" si="22"/>
        <v>0</v>
      </c>
      <c r="Q88" s="265">
        <f t="shared" si="22"/>
        <v>0</v>
      </c>
      <c r="R88" s="265">
        <f t="shared" si="22"/>
        <v>0</v>
      </c>
      <c r="S88" s="265">
        <f t="shared" si="22"/>
        <v>0</v>
      </c>
      <c r="T88" s="265">
        <f t="shared" si="22"/>
        <v>0</v>
      </c>
      <c r="U88" s="194">
        <f>SUM(I88:T88)</f>
        <v>0</v>
      </c>
      <c r="V88" s="106"/>
    </row>
    <row r="89" spans="1:22" ht="12">
      <c r="A89" s="115"/>
      <c r="B89" s="767"/>
      <c r="C89" s="768"/>
      <c r="D89" s="646"/>
      <c r="E89" s="639"/>
      <c r="F89" s="640"/>
      <c r="G89" s="191"/>
      <c r="H89" s="197" t="s">
        <v>226</v>
      </c>
      <c r="I89" s="264">
        <f aca="true" t="shared" si="23" ref="I89:S89">SUM(I53,I61,I69,I77)</f>
        <v>0</v>
      </c>
      <c r="J89" s="264">
        <f t="shared" si="23"/>
        <v>0</v>
      </c>
      <c r="K89" s="264">
        <f t="shared" si="23"/>
        <v>0</v>
      </c>
      <c r="L89" s="264">
        <f t="shared" si="23"/>
        <v>0</v>
      </c>
      <c r="M89" s="264">
        <f t="shared" si="23"/>
        <v>0</v>
      </c>
      <c r="N89" s="264">
        <f t="shared" si="23"/>
        <v>0</v>
      </c>
      <c r="O89" s="264">
        <f t="shared" si="23"/>
        <v>0</v>
      </c>
      <c r="P89" s="264">
        <f t="shared" si="23"/>
        <v>0</v>
      </c>
      <c r="Q89" s="264">
        <f t="shared" si="23"/>
        <v>0</v>
      </c>
      <c r="R89" s="264">
        <f t="shared" si="23"/>
        <v>0</v>
      </c>
      <c r="S89" s="264">
        <f t="shared" si="23"/>
        <v>0</v>
      </c>
      <c r="T89" s="264">
        <f>SUM(T53,T61,T69,T77)</f>
        <v>0</v>
      </c>
      <c r="U89" s="192">
        <f>SUM(I89:T89)</f>
        <v>0</v>
      </c>
      <c r="V89" s="106"/>
    </row>
    <row r="90" spans="1:22" ht="12">
      <c r="A90" s="115"/>
      <c r="B90" s="767"/>
      <c r="C90" s="768"/>
      <c r="D90" s="646"/>
      <c r="E90" s="639"/>
      <c r="F90" s="640"/>
      <c r="G90" s="616" t="s">
        <v>271</v>
      </c>
      <c r="H90" s="616"/>
      <c r="I90" s="265">
        <f>SUM(I54,I62,I70,I78,I84)</f>
        <v>0</v>
      </c>
      <c r="J90" s="265">
        <f aca="true" t="shared" si="24" ref="J90:S90">SUM(J54,J62,J70,J78,J84)</f>
        <v>0</v>
      </c>
      <c r="K90" s="265">
        <f t="shared" si="24"/>
        <v>0</v>
      </c>
      <c r="L90" s="265">
        <f t="shared" si="24"/>
        <v>0</v>
      </c>
      <c r="M90" s="265">
        <f t="shared" si="24"/>
        <v>0</v>
      </c>
      <c r="N90" s="265">
        <f t="shared" si="24"/>
        <v>0</v>
      </c>
      <c r="O90" s="265">
        <f t="shared" si="24"/>
        <v>0</v>
      </c>
      <c r="P90" s="265">
        <f t="shared" si="24"/>
        <v>0</v>
      </c>
      <c r="Q90" s="265">
        <f t="shared" si="24"/>
        <v>0</v>
      </c>
      <c r="R90" s="265">
        <f t="shared" si="24"/>
        <v>0</v>
      </c>
      <c r="S90" s="265">
        <f t="shared" si="24"/>
        <v>0</v>
      </c>
      <c r="T90" s="265">
        <f>SUM(T54,T62,T70,T78,T84)</f>
        <v>0</v>
      </c>
      <c r="U90" s="194">
        <f>SUM(I90:T90)</f>
        <v>0</v>
      </c>
      <c r="V90" s="106"/>
    </row>
    <row r="91" spans="1:22" ht="12">
      <c r="A91" s="115"/>
      <c r="B91" s="767"/>
      <c r="C91" s="768"/>
      <c r="D91" s="646"/>
      <c r="E91" s="639"/>
      <c r="F91" s="640"/>
      <c r="G91" s="191"/>
      <c r="H91" s="197" t="s">
        <v>226</v>
      </c>
      <c r="I91" s="264">
        <f aca="true" t="shared" si="25" ref="I91:T91">SUM(I55,I63,I71,I79)</f>
        <v>0</v>
      </c>
      <c r="J91" s="264">
        <f t="shared" si="25"/>
        <v>0</v>
      </c>
      <c r="K91" s="264">
        <f t="shared" si="25"/>
        <v>0</v>
      </c>
      <c r="L91" s="264">
        <f t="shared" si="25"/>
        <v>0</v>
      </c>
      <c r="M91" s="264">
        <f t="shared" si="25"/>
        <v>0</v>
      </c>
      <c r="N91" s="264">
        <f t="shared" si="25"/>
        <v>0</v>
      </c>
      <c r="O91" s="264">
        <f t="shared" si="25"/>
        <v>0</v>
      </c>
      <c r="P91" s="264">
        <f t="shared" si="25"/>
        <v>0</v>
      </c>
      <c r="Q91" s="264">
        <f t="shared" si="25"/>
        <v>0</v>
      </c>
      <c r="R91" s="264">
        <f t="shared" si="25"/>
        <v>0</v>
      </c>
      <c r="S91" s="264">
        <f t="shared" si="25"/>
        <v>0</v>
      </c>
      <c r="T91" s="264">
        <f t="shared" si="25"/>
        <v>0</v>
      </c>
      <c r="U91" s="192">
        <f>SUM(I91:T91)</f>
        <v>0</v>
      </c>
      <c r="V91" s="106"/>
    </row>
    <row r="92" spans="1:22" ht="12">
      <c r="A92" s="115"/>
      <c r="B92" s="767"/>
      <c r="C92" s="768"/>
      <c r="D92" s="646"/>
      <c r="E92" s="639"/>
      <c r="F92" s="640"/>
      <c r="G92" s="617" t="s">
        <v>272</v>
      </c>
      <c r="H92" s="617"/>
      <c r="I92" s="265">
        <f>SUM(I56,I64,I72,I80,I85)</f>
        <v>0</v>
      </c>
      <c r="J92" s="265">
        <f aca="true" t="shared" si="26" ref="J92:T92">SUM(J56,J64,J72,J80,J85)</f>
        <v>0</v>
      </c>
      <c r="K92" s="265">
        <f t="shared" si="26"/>
        <v>0</v>
      </c>
      <c r="L92" s="265">
        <f t="shared" si="26"/>
        <v>0</v>
      </c>
      <c r="M92" s="265">
        <f t="shared" si="26"/>
        <v>0</v>
      </c>
      <c r="N92" s="265">
        <f t="shared" si="26"/>
        <v>0</v>
      </c>
      <c r="O92" s="265">
        <f t="shared" si="26"/>
        <v>0</v>
      </c>
      <c r="P92" s="265">
        <f t="shared" si="26"/>
        <v>0</v>
      </c>
      <c r="Q92" s="265">
        <f t="shared" si="26"/>
        <v>0</v>
      </c>
      <c r="R92" s="265">
        <f t="shared" si="26"/>
        <v>0</v>
      </c>
      <c r="S92" s="265">
        <f t="shared" si="26"/>
        <v>0</v>
      </c>
      <c r="T92" s="265">
        <f t="shared" si="26"/>
        <v>0</v>
      </c>
      <c r="U92" s="193">
        <f aca="true" t="shared" si="27" ref="U92:U130">SUM(I92:T92)</f>
        <v>0</v>
      </c>
      <c r="V92" s="106"/>
    </row>
    <row r="93" spans="1:22" ht="12.75" thickBot="1">
      <c r="A93" s="115"/>
      <c r="B93" s="767"/>
      <c r="C93" s="768"/>
      <c r="D93" s="647"/>
      <c r="E93" s="648"/>
      <c r="F93" s="649"/>
      <c r="G93" s="196"/>
      <c r="H93" s="198" t="s">
        <v>226</v>
      </c>
      <c r="I93" s="262">
        <f>SUM(I57,I65,I73,I81)</f>
        <v>0</v>
      </c>
      <c r="J93" s="262">
        <f aca="true" t="shared" si="28" ref="J93:T93">SUM(J57,J65,J73,J81)</f>
        <v>0</v>
      </c>
      <c r="K93" s="262">
        <f t="shared" si="28"/>
        <v>0</v>
      </c>
      <c r="L93" s="262">
        <f t="shared" si="28"/>
        <v>0</v>
      </c>
      <c r="M93" s="262">
        <f t="shared" si="28"/>
        <v>0</v>
      </c>
      <c r="N93" s="262">
        <f t="shared" si="28"/>
        <v>0</v>
      </c>
      <c r="O93" s="262">
        <f t="shared" si="28"/>
        <v>0</v>
      </c>
      <c r="P93" s="262">
        <f t="shared" si="28"/>
        <v>0</v>
      </c>
      <c r="Q93" s="262">
        <f t="shared" si="28"/>
        <v>0</v>
      </c>
      <c r="R93" s="262">
        <f t="shared" si="28"/>
        <v>0</v>
      </c>
      <c r="S93" s="262">
        <f t="shared" si="28"/>
        <v>0</v>
      </c>
      <c r="T93" s="262">
        <f t="shared" si="28"/>
        <v>0</v>
      </c>
      <c r="U93" s="195">
        <f t="shared" si="27"/>
        <v>0</v>
      </c>
      <c r="V93" s="106"/>
    </row>
    <row r="94" spans="1:22" ht="12">
      <c r="A94" s="115"/>
      <c r="B94" s="771" t="s">
        <v>279</v>
      </c>
      <c r="C94" s="772"/>
      <c r="D94" s="764" t="s">
        <v>224</v>
      </c>
      <c r="E94" s="628" t="s">
        <v>225</v>
      </c>
      <c r="F94" s="631"/>
      <c r="G94" s="626" t="s">
        <v>290</v>
      </c>
      <c r="H94" s="627"/>
      <c r="I94" s="271">
        <f aca="true" t="shared" si="29" ref="I94:T94">+I96+I98+I100</f>
        <v>0</v>
      </c>
      <c r="J94" s="271">
        <f t="shared" si="29"/>
        <v>0</v>
      </c>
      <c r="K94" s="271">
        <f t="shared" si="29"/>
        <v>0</v>
      </c>
      <c r="L94" s="271">
        <f t="shared" si="29"/>
        <v>0</v>
      </c>
      <c r="M94" s="271">
        <f t="shared" si="29"/>
        <v>0</v>
      </c>
      <c r="N94" s="271">
        <f t="shared" si="29"/>
        <v>0</v>
      </c>
      <c r="O94" s="271">
        <f t="shared" si="29"/>
        <v>0</v>
      </c>
      <c r="P94" s="271">
        <f t="shared" si="29"/>
        <v>0</v>
      </c>
      <c r="Q94" s="271">
        <f t="shared" si="29"/>
        <v>0</v>
      </c>
      <c r="R94" s="271">
        <f t="shared" si="29"/>
        <v>0</v>
      </c>
      <c r="S94" s="271">
        <f t="shared" si="29"/>
        <v>0</v>
      </c>
      <c r="T94" s="271">
        <f t="shared" si="29"/>
        <v>0</v>
      </c>
      <c r="U94" s="144">
        <f t="shared" si="27"/>
        <v>0</v>
      </c>
      <c r="V94" s="106"/>
    </row>
    <row r="95" spans="1:22" ht="12">
      <c r="A95" s="115"/>
      <c r="B95" s="526"/>
      <c r="C95" s="527"/>
      <c r="D95" s="765"/>
      <c r="E95" s="629"/>
      <c r="F95" s="632"/>
      <c r="G95" s="145"/>
      <c r="H95" s="146" t="s">
        <v>226</v>
      </c>
      <c r="I95" s="272">
        <f aca="true" t="shared" si="30" ref="I95:T95">+I97+I99+I101</f>
        <v>0</v>
      </c>
      <c r="J95" s="272">
        <f t="shared" si="30"/>
        <v>0</v>
      </c>
      <c r="K95" s="272">
        <f t="shared" si="30"/>
        <v>0</v>
      </c>
      <c r="L95" s="272">
        <f t="shared" si="30"/>
        <v>0</v>
      </c>
      <c r="M95" s="272">
        <f t="shared" si="30"/>
        <v>0</v>
      </c>
      <c r="N95" s="272">
        <f t="shared" si="30"/>
        <v>0</v>
      </c>
      <c r="O95" s="272">
        <f t="shared" si="30"/>
        <v>0</v>
      </c>
      <c r="P95" s="272">
        <f t="shared" si="30"/>
        <v>0</v>
      </c>
      <c r="Q95" s="272">
        <f t="shared" si="30"/>
        <v>0</v>
      </c>
      <c r="R95" s="272">
        <f t="shared" si="30"/>
        <v>0</v>
      </c>
      <c r="S95" s="272">
        <f t="shared" si="30"/>
        <v>0</v>
      </c>
      <c r="T95" s="272">
        <f t="shared" si="30"/>
        <v>0</v>
      </c>
      <c r="U95" s="147">
        <f t="shared" si="27"/>
        <v>0</v>
      </c>
      <c r="V95" s="106"/>
    </row>
    <row r="96" spans="1:22" ht="12">
      <c r="A96" s="115"/>
      <c r="B96" s="526"/>
      <c r="C96" s="527"/>
      <c r="D96" s="765"/>
      <c r="E96" s="629"/>
      <c r="F96" s="632"/>
      <c r="G96" s="626" t="s">
        <v>270</v>
      </c>
      <c r="H96" s="627"/>
      <c r="I96" s="273"/>
      <c r="J96" s="273"/>
      <c r="K96" s="273"/>
      <c r="L96" s="273"/>
      <c r="M96" s="273"/>
      <c r="N96" s="273"/>
      <c r="O96" s="273"/>
      <c r="P96" s="273"/>
      <c r="Q96" s="273"/>
      <c r="R96" s="273"/>
      <c r="S96" s="273"/>
      <c r="T96" s="273"/>
      <c r="U96" s="144">
        <f t="shared" si="27"/>
        <v>0</v>
      </c>
      <c r="V96" s="106"/>
    </row>
    <row r="97" spans="1:22" ht="12">
      <c r="A97" s="115"/>
      <c r="B97" s="526"/>
      <c r="C97" s="527"/>
      <c r="D97" s="765"/>
      <c r="E97" s="629"/>
      <c r="F97" s="632"/>
      <c r="G97" s="145"/>
      <c r="H97" s="146" t="s">
        <v>226</v>
      </c>
      <c r="I97" s="274"/>
      <c r="J97" s="274"/>
      <c r="K97" s="274"/>
      <c r="L97" s="274"/>
      <c r="M97" s="274"/>
      <c r="N97" s="274"/>
      <c r="O97" s="274"/>
      <c r="P97" s="274"/>
      <c r="Q97" s="274"/>
      <c r="R97" s="274"/>
      <c r="S97" s="274"/>
      <c r="T97" s="274"/>
      <c r="U97" s="147">
        <f t="shared" si="27"/>
        <v>0</v>
      </c>
      <c r="V97" s="106"/>
    </row>
    <row r="98" spans="1:22" ht="12">
      <c r="A98" s="115"/>
      <c r="B98" s="526"/>
      <c r="C98" s="527"/>
      <c r="D98" s="765"/>
      <c r="E98" s="629"/>
      <c r="F98" s="632"/>
      <c r="G98" s="626" t="s">
        <v>271</v>
      </c>
      <c r="H98" s="627"/>
      <c r="I98" s="273"/>
      <c r="J98" s="273"/>
      <c r="K98" s="273"/>
      <c r="L98" s="273"/>
      <c r="M98" s="273"/>
      <c r="N98" s="273"/>
      <c r="O98" s="273"/>
      <c r="P98" s="273"/>
      <c r="Q98" s="273"/>
      <c r="R98" s="273"/>
      <c r="S98" s="273"/>
      <c r="T98" s="273"/>
      <c r="U98" s="144">
        <f t="shared" si="27"/>
        <v>0</v>
      </c>
      <c r="V98" s="106"/>
    </row>
    <row r="99" spans="1:22" ht="12">
      <c r="A99" s="115"/>
      <c r="B99" s="526"/>
      <c r="C99" s="527"/>
      <c r="D99" s="765"/>
      <c r="E99" s="629"/>
      <c r="F99" s="632"/>
      <c r="G99" s="145"/>
      <c r="H99" s="146" t="s">
        <v>226</v>
      </c>
      <c r="I99" s="274"/>
      <c r="J99" s="274"/>
      <c r="K99" s="274"/>
      <c r="L99" s="274"/>
      <c r="M99" s="274"/>
      <c r="N99" s="274"/>
      <c r="O99" s="274"/>
      <c r="P99" s="274"/>
      <c r="Q99" s="274"/>
      <c r="R99" s="274"/>
      <c r="S99" s="274"/>
      <c r="T99" s="274"/>
      <c r="U99" s="147">
        <f t="shared" si="27"/>
        <v>0</v>
      </c>
      <c r="V99" s="106"/>
    </row>
    <row r="100" spans="1:22" ht="12">
      <c r="A100" s="115"/>
      <c r="B100" s="526"/>
      <c r="C100" s="527"/>
      <c r="D100" s="765"/>
      <c r="E100" s="629"/>
      <c r="F100" s="632"/>
      <c r="G100" s="626" t="s">
        <v>272</v>
      </c>
      <c r="H100" s="627"/>
      <c r="I100" s="273"/>
      <c r="J100" s="273"/>
      <c r="K100" s="273"/>
      <c r="L100" s="273"/>
      <c r="M100" s="273"/>
      <c r="N100" s="273"/>
      <c r="O100" s="273"/>
      <c r="P100" s="273"/>
      <c r="Q100" s="273"/>
      <c r="R100" s="273"/>
      <c r="S100" s="273"/>
      <c r="T100" s="273"/>
      <c r="U100" s="144">
        <f t="shared" si="27"/>
        <v>0</v>
      </c>
      <c r="V100" s="106"/>
    </row>
    <row r="101" spans="1:22" ht="12">
      <c r="A101" s="115"/>
      <c r="B101" s="526"/>
      <c r="C101" s="527"/>
      <c r="D101" s="765"/>
      <c r="E101" s="630"/>
      <c r="F101" s="633"/>
      <c r="G101" s="145"/>
      <c r="H101" s="146" t="s">
        <v>226</v>
      </c>
      <c r="I101" s="274"/>
      <c r="J101" s="274"/>
      <c r="K101" s="274"/>
      <c r="L101" s="274"/>
      <c r="M101" s="274"/>
      <c r="N101" s="274"/>
      <c r="O101" s="274"/>
      <c r="P101" s="274"/>
      <c r="Q101" s="274"/>
      <c r="R101" s="274"/>
      <c r="S101" s="274"/>
      <c r="T101" s="274"/>
      <c r="U101" s="147">
        <f t="shared" si="27"/>
        <v>0</v>
      </c>
      <c r="V101" s="106"/>
    </row>
    <row r="102" spans="1:22" ht="12">
      <c r="A102" s="115"/>
      <c r="B102" s="526"/>
      <c r="C102" s="527"/>
      <c r="D102" s="765"/>
      <c r="E102" s="628" t="s">
        <v>227</v>
      </c>
      <c r="F102" s="631"/>
      <c r="G102" s="626" t="s">
        <v>290</v>
      </c>
      <c r="H102" s="627"/>
      <c r="I102" s="271">
        <f aca="true" t="shared" si="31" ref="I102:T103">+I104+I106+I108</f>
        <v>0</v>
      </c>
      <c r="J102" s="271">
        <f t="shared" si="31"/>
        <v>0</v>
      </c>
      <c r="K102" s="271">
        <f t="shared" si="31"/>
        <v>0</v>
      </c>
      <c r="L102" s="271">
        <f t="shared" si="31"/>
        <v>0</v>
      </c>
      <c r="M102" s="271">
        <f t="shared" si="31"/>
        <v>0</v>
      </c>
      <c r="N102" s="271">
        <f t="shared" si="31"/>
        <v>0</v>
      </c>
      <c r="O102" s="271">
        <f t="shared" si="31"/>
        <v>0</v>
      </c>
      <c r="P102" s="271">
        <f t="shared" si="31"/>
        <v>0</v>
      </c>
      <c r="Q102" s="271">
        <f t="shared" si="31"/>
        <v>0</v>
      </c>
      <c r="R102" s="271">
        <f t="shared" si="31"/>
        <v>0</v>
      </c>
      <c r="S102" s="271">
        <f t="shared" si="31"/>
        <v>0</v>
      </c>
      <c r="T102" s="271">
        <f t="shared" si="31"/>
        <v>0</v>
      </c>
      <c r="U102" s="144">
        <f t="shared" si="27"/>
        <v>0</v>
      </c>
      <c r="V102" s="106"/>
    </row>
    <row r="103" spans="1:22" ht="12">
      <c r="A103" s="115"/>
      <c r="B103" s="526"/>
      <c r="C103" s="527"/>
      <c r="D103" s="765"/>
      <c r="E103" s="629"/>
      <c r="F103" s="632"/>
      <c r="G103" s="145"/>
      <c r="H103" s="146" t="s">
        <v>226</v>
      </c>
      <c r="I103" s="272">
        <f t="shared" si="31"/>
        <v>0</v>
      </c>
      <c r="J103" s="272">
        <f t="shared" si="31"/>
        <v>0</v>
      </c>
      <c r="K103" s="272">
        <f t="shared" si="31"/>
        <v>0</v>
      </c>
      <c r="L103" s="272">
        <f t="shared" si="31"/>
        <v>0</v>
      </c>
      <c r="M103" s="272">
        <f t="shared" si="31"/>
        <v>0</v>
      </c>
      <c r="N103" s="272">
        <f t="shared" si="31"/>
        <v>0</v>
      </c>
      <c r="O103" s="272">
        <f t="shared" si="31"/>
        <v>0</v>
      </c>
      <c r="P103" s="272">
        <f t="shared" si="31"/>
        <v>0</v>
      </c>
      <c r="Q103" s="272">
        <f t="shared" si="31"/>
        <v>0</v>
      </c>
      <c r="R103" s="272">
        <f t="shared" si="31"/>
        <v>0</v>
      </c>
      <c r="S103" s="272">
        <f t="shared" si="31"/>
        <v>0</v>
      </c>
      <c r="T103" s="272">
        <f t="shared" si="31"/>
        <v>0</v>
      </c>
      <c r="U103" s="147">
        <f t="shared" si="27"/>
        <v>0</v>
      </c>
      <c r="V103" s="106"/>
    </row>
    <row r="104" spans="1:22" ht="12">
      <c r="A104" s="115"/>
      <c r="B104" s="526"/>
      <c r="C104" s="527"/>
      <c r="D104" s="765"/>
      <c r="E104" s="629"/>
      <c r="F104" s="632"/>
      <c r="G104" s="626" t="s">
        <v>270</v>
      </c>
      <c r="H104" s="627"/>
      <c r="I104" s="273"/>
      <c r="J104" s="273"/>
      <c r="K104" s="273"/>
      <c r="L104" s="273"/>
      <c r="M104" s="273"/>
      <c r="N104" s="273"/>
      <c r="O104" s="273"/>
      <c r="P104" s="273"/>
      <c r="Q104" s="273"/>
      <c r="R104" s="273"/>
      <c r="S104" s="273"/>
      <c r="T104" s="273"/>
      <c r="U104" s="144">
        <f t="shared" si="27"/>
        <v>0</v>
      </c>
      <c r="V104" s="106"/>
    </row>
    <row r="105" spans="1:22" ht="12">
      <c r="A105" s="115"/>
      <c r="B105" s="526"/>
      <c r="C105" s="527"/>
      <c r="D105" s="765"/>
      <c r="E105" s="629"/>
      <c r="F105" s="632"/>
      <c r="G105" s="145"/>
      <c r="H105" s="146" t="s">
        <v>226</v>
      </c>
      <c r="I105" s="274"/>
      <c r="J105" s="274"/>
      <c r="K105" s="274"/>
      <c r="L105" s="274"/>
      <c r="M105" s="274"/>
      <c r="N105" s="274"/>
      <c r="O105" s="274"/>
      <c r="P105" s="274"/>
      <c r="Q105" s="274"/>
      <c r="R105" s="274"/>
      <c r="S105" s="274"/>
      <c r="T105" s="274"/>
      <c r="U105" s="147">
        <f t="shared" si="27"/>
        <v>0</v>
      </c>
      <c r="V105" s="106"/>
    </row>
    <row r="106" spans="1:22" ht="12">
      <c r="A106" s="115"/>
      <c r="B106" s="526"/>
      <c r="C106" s="527"/>
      <c r="D106" s="765"/>
      <c r="E106" s="629"/>
      <c r="F106" s="632"/>
      <c r="G106" s="626" t="s">
        <v>271</v>
      </c>
      <c r="H106" s="627"/>
      <c r="I106" s="273"/>
      <c r="J106" s="273"/>
      <c r="K106" s="273"/>
      <c r="L106" s="273"/>
      <c r="M106" s="273"/>
      <c r="N106" s="273"/>
      <c r="O106" s="273"/>
      <c r="P106" s="273"/>
      <c r="Q106" s="273"/>
      <c r="R106" s="273"/>
      <c r="S106" s="273"/>
      <c r="T106" s="273"/>
      <c r="U106" s="144">
        <f t="shared" si="27"/>
        <v>0</v>
      </c>
      <c r="V106" s="106"/>
    </row>
    <row r="107" spans="1:22" ht="12">
      <c r="A107" s="115"/>
      <c r="B107" s="526"/>
      <c r="C107" s="527"/>
      <c r="D107" s="765"/>
      <c r="E107" s="629"/>
      <c r="F107" s="632"/>
      <c r="G107" s="145"/>
      <c r="H107" s="146" t="s">
        <v>226</v>
      </c>
      <c r="I107" s="274"/>
      <c r="J107" s="274"/>
      <c r="K107" s="274"/>
      <c r="L107" s="274"/>
      <c r="M107" s="274"/>
      <c r="N107" s="274"/>
      <c r="O107" s="274"/>
      <c r="P107" s="274"/>
      <c r="Q107" s="274"/>
      <c r="R107" s="274"/>
      <c r="S107" s="274"/>
      <c r="T107" s="274"/>
      <c r="U107" s="147">
        <f t="shared" si="27"/>
        <v>0</v>
      </c>
      <c r="V107" s="106"/>
    </row>
    <row r="108" spans="1:22" ht="12">
      <c r="A108" s="115"/>
      <c r="B108" s="526"/>
      <c r="C108" s="527"/>
      <c r="D108" s="765"/>
      <c r="E108" s="629"/>
      <c r="F108" s="632"/>
      <c r="G108" s="626" t="s">
        <v>272</v>
      </c>
      <c r="H108" s="627"/>
      <c r="I108" s="273"/>
      <c r="J108" s="273"/>
      <c r="K108" s="273"/>
      <c r="L108" s="273"/>
      <c r="M108" s="273"/>
      <c r="N108" s="273"/>
      <c r="O108" s="273"/>
      <c r="P108" s="273"/>
      <c r="Q108" s="273"/>
      <c r="R108" s="273"/>
      <c r="S108" s="273"/>
      <c r="T108" s="273"/>
      <c r="U108" s="144">
        <f t="shared" si="27"/>
        <v>0</v>
      </c>
      <c r="V108" s="106"/>
    </row>
    <row r="109" spans="1:22" ht="12">
      <c r="A109" s="115"/>
      <c r="B109" s="526"/>
      <c r="C109" s="527"/>
      <c r="D109" s="765"/>
      <c r="E109" s="630"/>
      <c r="F109" s="633"/>
      <c r="G109" s="145"/>
      <c r="H109" s="146" t="s">
        <v>226</v>
      </c>
      <c r="I109" s="274"/>
      <c r="J109" s="274"/>
      <c r="K109" s="274"/>
      <c r="L109" s="274"/>
      <c r="M109" s="274"/>
      <c r="N109" s="274"/>
      <c r="O109" s="274"/>
      <c r="P109" s="274"/>
      <c r="Q109" s="274"/>
      <c r="R109" s="274"/>
      <c r="S109" s="274"/>
      <c r="T109" s="274"/>
      <c r="U109" s="147">
        <f t="shared" si="27"/>
        <v>0</v>
      </c>
      <c r="V109" s="106"/>
    </row>
    <row r="110" spans="1:22" ht="12">
      <c r="A110" s="115"/>
      <c r="B110" s="526"/>
      <c r="C110" s="527"/>
      <c r="D110" s="765"/>
      <c r="E110" s="628" t="s">
        <v>228</v>
      </c>
      <c r="F110" s="631"/>
      <c r="G110" s="626" t="s">
        <v>290</v>
      </c>
      <c r="H110" s="627"/>
      <c r="I110" s="271">
        <f aca="true" t="shared" si="32" ref="I110:T111">+I112+I114+I116</f>
        <v>0</v>
      </c>
      <c r="J110" s="271">
        <f t="shared" si="32"/>
        <v>0</v>
      </c>
      <c r="K110" s="271">
        <f t="shared" si="32"/>
        <v>0</v>
      </c>
      <c r="L110" s="271">
        <f t="shared" si="32"/>
        <v>0</v>
      </c>
      <c r="M110" s="271">
        <f t="shared" si="32"/>
        <v>0</v>
      </c>
      <c r="N110" s="271">
        <f t="shared" si="32"/>
        <v>0</v>
      </c>
      <c r="O110" s="271">
        <f t="shared" si="32"/>
        <v>0</v>
      </c>
      <c r="P110" s="271">
        <f t="shared" si="32"/>
        <v>0</v>
      </c>
      <c r="Q110" s="271">
        <f t="shared" si="32"/>
        <v>0</v>
      </c>
      <c r="R110" s="271">
        <f t="shared" si="32"/>
        <v>0</v>
      </c>
      <c r="S110" s="271">
        <f t="shared" si="32"/>
        <v>0</v>
      </c>
      <c r="T110" s="271">
        <f t="shared" si="32"/>
        <v>0</v>
      </c>
      <c r="U110" s="144">
        <f t="shared" si="27"/>
        <v>0</v>
      </c>
      <c r="V110" s="106"/>
    </row>
    <row r="111" spans="1:22" ht="12">
      <c r="A111" s="115"/>
      <c r="B111" s="526"/>
      <c r="C111" s="527"/>
      <c r="D111" s="765"/>
      <c r="E111" s="629"/>
      <c r="F111" s="632"/>
      <c r="G111" s="145"/>
      <c r="H111" s="146" t="s">
        <v>226</v>
      </c>
      <c r="I111" s="272">
        <f t="shared" si="32"/>
        <v>0</v>
      </c>
      <c r="J111" s="272">
        <f t="shared" si="32"/>
        <v>0</v>
      </c>
      <c r="K111" s="272">
        <f t="shared" si="32"/>
        <v>0</v>
      </c>
      <c r="L111" s="272">
        <f t="shared" si="32"/>
        <v>0</v>
      </c>
      <c r="M111" s="272">
        <f t="shared" si="32"/>
        <v>0</v>
      </c>
      <c r="N111" s="272">
        <f t="shared" si="32"/>
        <v>0</v>
      </c>
      <c r="O111" s="272">
        <f t="shared" si="32"/>
        <v>0</v>
      </c>
      <c r="P111" s="272">
        <f t="shared" si="32"/>
        <v>0</v>
      </c>
      <c r="Q111" s="272">
        <f t="shared" si="32"/>
        <v>0</v>
      </c>
      <c r="R111" s="272">
        <f t="shared" si="32"/>
        <v>0</v>
      </c>
      <c r="S111" s="272">
        <f t="shared" si="32"/>
        <v>0</v>
      </c>
      <c r="T111" s="272">
        <f t="shared" si="32"/>
        <v>0</v>
      </c>
      <c r="U111" s="147">
        <f t="shared" si="27"/>
        <v>0</v>
      </c>
      <c r="V111" s="106"/>
    </row>
    <row r="112" spans="1:22" ht="12">
      <c r="A112" s="115"/>
      <c r="B112" s="526"/>
      <c r="C112" s="527"/>
      <c r="D112" s="765"/>
      <c r="E112" s="629"/>
      <c r="F112" s="632"/>
      <c r="G112" s="626" t="s">
        <v>270</v>
      </c>
      <c r="H112" s="627"/>
      <c r="I112" s="273"/>
      <c r="J112" s="273"/>
      <c r="K112" s="273"/>
      <c r="L112" s="273"/>
      <c r="M112" s="273"/>
      <c r="N112" s="273"/>
      <c r="O112" s="273"/>
      <c r="P112" s="273"/>
      <c r="Q112" s="273"/>
      <c r="R112" s="273"/>
      <c r="S112" s="273"/>
      <c r="T112" s="273"/>
      <c r="U112" s="144">
        <f t="shared" si="27"/>
        <v>0</v>
      </c>
      <c r="V112" s="106"/>
    </row>
    <row r="113" spans="1:22" ht="12">
      <c r="A113" s="115"/>
      <c r="B113" s="526"/>
      <c r="C113" s="527"/>
      <c r="D113" s="765"/>
      <c r="E113" s="629"/>
      <c r="F113" s="632"/>
      <c r="G113" s="145"/>
      <c r="H113" s="146" t="s">
        <v>226</v>
      </c>
      <c r="I113" s="274"/>
      <c r="J113" s="274"/>
      <c r="K113" s="274"/>
      <c r="L113" s="274"/>
      <c r="M113" s="274"/>
      <c r="N113" s="274"/>
      <c r="O113" s="274"/>
      <c r="P113" s="274"/>
      <c r="Q113" s="274"/>
      <c r="R113" s="274"/>
      <c r="S113" s="274"/>
      <c r="T113" s="274"/>
      <c r="U113" s="147">
        <f t="shared" si="27"/>
        <v>0</v>
      </c>
      <c r="V113" s="106"/>
    </row>
    <row r="114" spans="1:22" ht="12">
      <c r="A114" s="115"/>
      <c r="B114" s="526"/>
      <c r="C114" s="527"/>
      <c r="D114" s="765"/>
      <c r="E114" s="629"/>
      <c r="F114" s="632"/>
      <c r="G114" s="626" t="s">
        <v>271</v>
      </c>
      <c r="H114" s="627"/>
      <c r="I114" s="273"/>
      <c r="J114" s="273"/>
      <c r="K114" s="273"/>
      <c r="L114" s="273"/>
      <c r="M114" s="273"/>
      <c r="N114" s="273"/>
      <c r="O114" s="273"/>
      <c r="P114" s="273"/>
      <c r="Q114" s="273"/>
      <c r="R114" s="273"/>
      <c r="S114" s="273"/>
      <c r="T114" s="273"/>
      <c r="U114" s="144">
        <f t="shared" si="27"/>
        <v>0</v>
      </c>
      <c r="V114" s="106"/>
    </row>
    <row r="115" spans="1:22" ht="12">
      <c r="A115" s="115"/>
      <c r="B115" s="526"/>
      <c r="C115" s="527"/>
      <c r="D115" s="765"/>
      <c r="E115" s="629"/>
      <c r="F115" s="632"/>
      <c r="G115" s="145"/>
      <c r="H115" s="146" t="s">
        <v>226</v>
      </c>
      <c r="I115" s="274"/>
      <c r="J115" s="274"/>
      <c r="K115" s="274"/>
      <c r="L115" s="274"/>
      <c r="M115" s="274"/>
      <c r="N115" s="274"/>
      <c r="O115" s="274"/>
      <c r="P115" s="274"/>
      <c r="Q115" s="274"/>
      <c r="R115" s="274"/>
      <c r="S115" s="274"/>
      <c r="T115" s="274"/>
      <c r="U115" s="147">
        <f t="shared" si="27"/>
        <v>0</v>
      </c>
      <c r="V115" s="106"/>
    </row>
    <row r="116" spans="1:22" ht="12">
      <c r="A116" s="115"/>
      <c r="B116" s="526"/>
      <c r="C116" s="527"/>
      <c r="D116" s="765"/>
      <c r="E116" s="629"/>
      <c r="F116" s="632"/>
      <c r="G116" s="626" t="s">
        <v>272</v>
      </c>
      <c r="H116" s="627"/>
      <c r="I116" s="273"/>
      <c r="J116" s="273"/>
      <c r="K116" s="273"/>
      <c r="L116" s="273"/>
      <c r="M116" s="273"/>
      <c r="N116" s="273"/>
      <c r="O116" s="273"/>
      <c r="P116" s="273"/>
      <c r="Q116" s="273"/>
      <c r="R116" s="273"/>
      <c r="S116" s="273"/>
      <c r="T116" s="273"/>
      <c r="U116" s="144">
        <f t="shared" si="27"/>
        <v>0</v>
      </c>
      <c r="V116" s="106"/>
    </row>
    <row r="117" spans="1:22" ht="12">
      <c r="A117" s="115"/>
      <c r="B117" s="526"/>
      <c r="C117" s="527"/>
      <c r="D117" s="765"/>
      <c r="E117" s="630"/>
      <c r="F117" s="633"/>
      <c r="G117" s="145"/>
      <c r="H117" s="146" t="s">
        <v>226</v>
      </c>
      <c r="I117" s="274"/>
      <c r="J117" s="274"/>
      <c r="K117" s="274"/>
      <c r="L117" s="274"/>
      <c r="M117" s="274"/>
      <c r="N117" s="274"/>
      <c r="O117" s="274"/>
      <c r="P117" s="274"/>
      <c r="Q117" s="274"/>
      <c r="R117" s="274"/>
      <c r="S117" s="274"/>
      <c r="T117" s="274"/>
      <c r="U117" s="147">
        <f t="shared" si="27"/>
        <v>0</v>
      </c>
      <c r="V117" s="106"/>
    </row>
    <row r="118" spans="1:22" ht="12">
      <c r="A118" s="115"/>
      <c r="B118" s="526"/>
      <c r="C118" s="527"/>
      <c r="D118" s="765"/>
      <c r="E118" s="628" t="s">
        <v>229</v>
      </c>
      <c r="F118" s="631"/>
      <c r="G118" s="626" t="s">
        <v>290</v>
      </c>
      <c r="H118" s="627"/>
      <c r="I118" s="271">
        <f aca="true" t="shared" si="33" ref="I118:T119">+I120+I122+I124</f>
        <v>0</v>
      </c>
      <c r="J118" s="271">
        <f t="shared" si="33"/>
        <v>0</v>
      </c>
      <c r="K118" s="271">
        <f t="shared" si="33"/>
        <v>0</v>
      </c>
      <c r="L118" s="271">
        <f t="shared" si="33"/>
        <v>0</v>
      </c>
      <c r="M118" s="271">
        <f t="shared" si="33"/>
        <v>0</v>
      </c>
      <c r="N118" s="271">
        <f t="shared" si="33"/>
        <v>0</v>
      </c>
      <c r="O118" s="271">
        <f t="shared" si="33"/>
        <v>0</v>
      </c>
      <c r="P118" s="271">
        <f t="shared" si="33"/>
        <v>0</v>
      </c>
      <c r="Q118" s="271">
        <f t="shared" si="33"/>
        <v>0</v>
      </c>
      <c r="R118" s="271">
        <f t="shared" si="33"/>
        <v>0</v>
      </c>
      <c r="S118" s="271">
        <f t="shared" si="33"/>
        <v>0</v>
      </c>
      <c r="T118" s="271">
        <f t="shared" si="33"/>
        <v>0</v>
      </c>
      <c r="U118" s="144">
        <f t="shared" si="27"/>
        <v>0</v>
      </c>
      <c r="V118" s="106"/>
    </row>
    <row r="119" spans="1:22" ht="12">
      <c r="A119" s="115"/>
      <c r="B119" s="526"/>
      <c r="C119" s="527"/>
      <c r="D119" s="765"/>
      <c r="E119" s="629"/>
      <c r="F119" s="632"/>
      <c r="G119" s="145"/>
      <c r="H119" s="146" t="s">
        <v>226</v>
      </c>
      <c r="I119" s="272">
        <f t="shared" si="33"/>
        <v>0</v>
      </c>
      <c r="J119" s="272">
        <f t="shared" si="33"/>
        <v>0</v>
      </c>
      <c r="K119" s="272">
        <f t="shared" si="33"/>
        <v>0</v>
      </c>
      <c r="L119" s="272">
        <f t="shared" si="33"/>
        <v>0</v>
      </c>
      <c r="M119" s="272">
        <f t="shared" si="33"/>
        <v>0</v>
      </c>
      <c r="N119" s="272">
        <f t="shared" si="33"/>
        <v>0</v>
      </c>
      <c r="O119" s="272">
        <f t="shared" si="33"/>
        <v>0</v>
      </c>
      <c r="P119" s="272">
        <f t="shared" si="33"/>
        <v>0</v>
      </c>
      <c r="Q119" s="272">
        <f t="shared" si="33"/>
        <v>0</v>
      </c>
      <c r="R119" s="272">
        <f t="shared" si="33"/>
        <v>0</v>
      </c>
      <c r="S119" s="272">
        <f t="shared" si="33"/>
        <v>0</v>
      </c>
      <c r="T119" s="272">
        <f t="shared" si="33"/>
        <v>0</v>
      </c>
      <c r="U119" s="147">
        <f t="shared" si="27"/>
        <v>0</v>
      </c>
      <c r="V119" s="106"/>
    </row>
    <row r="120" spans="1:22" ht="12">
      <c r="A120" s="115"/>
      <c r="B120" s="526"/>
      <c r="C120" s="527"/>
      <c r="D120" s="765"/>
      <c r="E120" s="629"/>
      <c r="F120" s="632"/>
      <c r="G120" s="626" t="s">
        <v>270</v>
      </c>
      <c r="H120" s="627"/>
      <c r="I120" s="273"/>
      <c r="J120" s="273"/>
      <c r="K120" s="273"/>
      <c r="L120" s="273"/>
      <c r="M120" s="273"/>
      <c r="N120" s="273"/>
      <c r="O120" s="273"/>
      <c r="P120" s="273"/>
      <c r="Q120" s="273"/>
      <c r="R120" s="273"/>
      <c r="S120" s="273"/>
      <c r="T120" s="273"/>
      <c r="U120" s="144">
        <f t="shared" si="27"/>
        <v>0</v>
      </c>
      <c r="V120" s="106"/>
    </row>
    <row r="121" spans="1:22" ht="12">
      <c r="A121" s="115"/>
      <c r="B121" s="526"/>
      <c r="C121" s="527"/>
      <c r="D121" s="765"/>
      <c r="E121" s="629"/>
      <c r="F121" s="632"/>
      <c r="G121" s="145"/>
      <c r="H121" s="146" t="s">
        <v>226</v>
      </c>
      <c r="I121" s="274"/>
      <c r="J121" s="274"/>
      <c r="K121" s="274"/>
      <c r="L121" s="274"/>
      <c r="M121" s="274"/>
      <c r="N121" s="274"/>
      <c r="O121" s="274"/>
      <c r="P121" s="274"/>
      <c r="Q121" s="274"/>
      <c r="R121" s="274"/>
      <c r="S121" s="274"/>
      <c r="T121" s="274"/>
      <c r="U121" s="147">
        <f t="shared" si="27"/>
        <v>0</v>
      </c>
      <c r="V121" s="106"/>
    </row>
    <row r="122" spans="1:22" ht="12">
      <c r="A122" s="115"/>
      <c r="B122" s="526"/>
      <c r="C122" s="527"/>
      <c r="D122" s="765"/>
      <c r="E122" s="629"/>
      <c r="F122" s="632"/>
      <c r="G122" s="626" t="s">
        <v>271</v>
      </c>
      <c r="H122" s="627"/>
      <c r="I122" s="273"/>
      <c r="J122" s="273"/>
      <c r="K122" s="273"/>
      <c r="L122" s="273"/>
      <c r="M122" s="273"/>
      <c r="N122" s="273"/>
      <c r="O122" s="273"/>
      <c r="P122" s="273"/>
      <c r="Q122" s="273"/>
      <c r="R122" s="273"/>
      <c r="S122" s="273"/>
      <c r="T122" s="273"/>
      <c r="U122" s="144">
        <f t="shared" si="27"/>
        <v>0</v>
      </c>
      <c r="V122" s="106"/>
    </row>
    <row r="123" spans="1:22" ht="12">
      <c r="A123" s="115"/>
      <c r="B123" s="526"/>
      <c r="C123" s="527"/>
      <c r="D123" s="765"/>
      <c r="E123" s="629"/>
      <c r="F123" s="632"/>
      <c r="G123" s="145"/>
      <c r="H123" s="146" t="s">
        <v>226</v>
      </c>
      <c r="I123" s="274"/>
      <c r="J123" s="274"/>
      <c r="K123" s="274"/>
      <c r="L123" s="274"/>
      <c r="M123" s="274"/>
      <c r="N123" s="274"/>
      <c r="O123" s="274"/>
      <c r="P123" s="274"/>
      <c r="Q123" s="274"/>
      <c r="R123" s="274"/>
      <c r="S123" s="274"/>
      <c r="T123" s="274"/>
      <c r="U123" s="147">
        <f t="shared" si="27"/>
        <v>0</v>
      </c>
      <c r="V123" s="106"/>
    </row>
    <row r="124" spans="1:22" ht="12">
      <c r="A124" s="115"/>
      <c r="B124" s="526"/>
      <c r="C124" s="527"/>
      <c r="D124" s="765"/>
      <c r="E124" s="629"/>
      <c r="F124" s="632"/>
      <c r="G124" s="626" t="s">
        <v>272</v>
      </c>
      <c r="H124" s="627"/>
      <c r="I124" s="273"/>
      <c r="J124" s="273"/>
      <c r="K124" s="273"/>
      <c r="L124" s="273"/>
      <c r="M124" s="273"/>
      <c r="N124" s="273"/>
      <c r="O124" s="273"/>
      <c r="P124" s="273"/>
      <c r="Q124" s="273"/>
      <c r="R124" s="273"/>
      <c r="S124" s="273"/>
      <c r="T124" s="273"/>
      <c r="U124" s="144">
        <f t="shared" si="27"/>
        <v>0</v>
      </c>
      <c r="V124" s="106"/>
    </row>
    <row r="125" spans="1:22" ht="12">
      <c r="A125" s="115"/>
      <c r="B125" s="526"/>
      <c r="C125" s="527"/>
      <c r="D125" s="766"/>
      <c r="E125" s="630"/>
      <c r="F125" s="633"/>
      <c r="G125" s="145"/>
      <c r="H125" s="146" t="s">
        <v>226</v>
      </c>
      <c r="I125" s="274"/>
      <c r="J125" s="274"/>
      <c r="K125" s="274"/>
      <c r="L125" s="274"/>
      <c r="M125" s="274"/>
      <c r="N125" s="274"/>
      <c r="O125" s="274"/>
      <c r="P125" s="274"/>
      <c r="Q125" s="274"/>
      <c r="R125" s="274"/>
      <c r="S125" s="274"/>
      <c r="T125" s="274"/>
      <c r="U125" s="147">
        <f t="shared" si="27"/>
        <v>0</v>
      </c>
      <c r="V125" s="106"/>
    </row>
    <row r="126" spans="1:22" ht="12">
      <c r="A126" s="115"/>
      <c r="B126" s="526"/>
      <c r="C126" s="527"/>
      <c r="D126" s="689" t="s">
        <v>230</v>
      </c>
      <c r="E126" s="690"/>
      <c r="F126" s="690"/>
      <c r="G126" s="534" t="s">
        <v>314</v>
      </c>
      <c r="H126" s="535"/>
      <c r="I126" s="299">
        <f aca="true" t="shared" si="34" ref="I126:T126">SUM(I127:I129)</f>
        <v>0</v>
      </c>
      <c r="J126" s="299">
        <f t="shared" si="34"/>
        <v>0</v>
      </c>
      <c r="K126" s="299">
        <f t="shared" si="34"/>
        <v>0</v>
      </c>
      <c r="L126" s="299">
        <f t="shared" si="34"/>
        <v>0</v>
      </c>
      <c r="M126" s="299">
        <f t="shared" si="34"/>
        <v>0</v>
      </c>
      <c r="N126" s="299">
        <f t="shared" si="34"/>
        <v>0</v>
      </c>
      <c r="O126" s="299">
        <f t="shared" si="34"/>
        <v>0</v>
      </c>
      <c r="P126" s="299">
        <f t="shared" si="34"/>
        <v>0</v>
      </c>
      <c r="Q126" s="299">
        <f t="shared" si="34"/>
        <v>0</v>
      </c>
      <c r="R126" s="299">
        <f t="shared" si="34"/>
        <v>0</v>
      </c>
      <c r="S126" s="299">
        <f t="shared" si="34"/>
        <v>0</v>
      </c>
      <c r="T126" s="299">
        <f t="shared" si="34"/>
        <v>0</v>
      </c>
      <c r="U126" s="149">
        <f t="shared" si="27"/>
        <v>0</v>
      </c>
      <c r="V126" s="106"/>
    </row>
    <row r="127" spans="1:22" ht="12">
      <c r="A127" s="115"/>
      <c r="B127" s="526"/>
      <c r="C127" s="527"/>
      <c r="D127" s="763"/>
      <c r="E127" s="612"/>
      <c r="F127" s="612"/>
      <c r="G127" s="534" t="s">
        <v>270</v>
      </c>
      <c r="H127" s="535"/>
      <c r="I127" s="266"/>
      <c r="J127" s="266"/>
      <c r="K127" s="266"/>
      <c r="L127" s="266"/>
      <c r="M127" s="266"/>
      <c r="N127" s="266"/>
      <c r="O127" s="266"/>
      <c r="P127" s="266"/>
      <c r="Q127" s="266"/>
      <c r="R127" s="266"/>
      <c r="S127" s="266"/>
      <c r="T127" s="266"/>
      <c r="U127" s="149">
        <f t="shared" si="27"/>
        <v>0</v>
      </c>
      <c r="V127" s="106"/>
    </row>
    <row r="128" spans="1:22" ht="12">
      <c r="A128" s="115"/>
      <c r="B128" s="526"/>
      <c r="C128" s="527"/>
      <c r="D128" s="763"/>
      <c r="E128" s="612"/>
      <c r="F128" s="612"/>
      <c r="G128" s="534" t="s">
        <v>271</v>
      </c>
      <c r="H128" s="535"/>
      <c r="I128" s="266"/>
      <c r="J128" s="266"/>
      <c r="K128" s="266"/>
      <c r="L128" s="266"/>
      <c r="M128" s="266"/>
      <c r="N128" s="266"/>
      <c r="O128" s="266"/>
      <c r="P128" s="266"/>
      <c r="Q128" s="266"/>
      <c r="R128" s="266"/>
      <c r="S128" s="266"/>
      <c r="T128" s="266"/>
      <c r="U128" s="149">
        <f t="shared" si="27"/>
        <v>0</v>
      </c>
      <c r="V128" s="106"/>
    </row>
    <row r="129" spans="1:22" ht="12">
      <c r="A129" s="115"/>
      <c r="B129" s="526"/>
      <c r="C129" s="527"/>
      <c r="D129" s="692"/>
      <c r="E129" s="693"/>
      <c r="F129" s="693"/>
      <c r="G129" s="534" t="s">
        <v>272</v>
      </c>
      <c r="H129" s="535"/>
      <c r="I129" s="266"/>
      <c r="J129" s="266"/>
      <c r="K129" s="266"/>
      <c r="L129" s="266"/>
      <c r="M129" s="266"/>
      <c r="N129" s="266"/>
      <c r="O129" s="266"/>
      <c r="P129" s="266"/>
      <c r="Q129" s="266"/>
      <c r="R129" s="266"/>
      <c r="S129" s="266"/>
      <c r="T129" s="266"/>
      <c r="U129" s="149">
        <f t="shared" si="27"/>
        <v>0</v>
      </c>
      <c r="V129" s="106"/>
    </row>
    <row r="130" spans="1:22" ht="12">
      <c r="A130" s="115"/>
      <c r="B130" s="526"/>
      <c r="C130" s="527"/>
      <c r="D130" s="637" t="s">
        <v>231</v>
      </c>
      <c r="E130" s="637"/>
      <c r="F130" s="638"/>
      <c r="G130" s="613" t="s">
        <v>289</v>
      </c>
      <c r="H130" s="614"/>
      <c r="I130" s="263">
        <f>SUM(I94,I102,I110,I118,I126)</f>
        <v>0</v>
      </c>
      <c r="J130" s="263">
        <f aca="true" t="shared" si="35" ref="J130:T130">SUM(J94,J102,J110,J118,J126)</f>
        <v>0</v>
      </c>
      <c r="K130" s="263">
        <f t="shared" si="35"/>
        <v>0</v>
      </c>
      <c r="L130" s="263">
        <f t="shared" si="35"/>
        <v>0</v>
      </c>
      <c r="M130" s="263">
        <f t="shared" si="35"/>
        <v>0</v>
      </c>
      <c r="N130" s="263">
        <f t="shared" si="35"/>
        <v>0</v>
      </c>
      <c r="O130" s="263">
        <f t="shared" si="35"/>
        <v>0</v>
      </c>
      <c r="P130" s="263">
        <f t="shared" si="35"/>
        <v>0</v>
      </c>
      <c r="Q130" s="263">
        <f t="shared" si="35"/>
        <v>0</v>
      </c>
      <c r="R130" s="263">
        <f t="shared" si="35"/>
        <v>0</v>
      </c>
      <c r="S130" s="263">
        <f t="shared" si="35"/>
        <v>0</v>
      </c>
      <c r="T130" s="263">
        <f t="shared" si="35"/>
        <v>0</v>
      </c>
      <c r="U130" s="250">
        <f t="shared" si="27"/>
        <v>0</v>
      </c>
      <c r="V130" s="106"/>
    </row>
    <row r="131" spans="1:22" ht="12">
      <c r="A131" s="115"/>
      <c r="B131" s="526"/>
      <c r="C131" s="527"/>
      <c r="D131" s="639"/>
      <c r="E131" s="639"/>
      <c r="F131" s="640"/>
      <c r="G131" s="185"/>
      <c r="H131" s="186" t="s">
        <v>226</v>
      </c>
      <c r="I131" s="262">
        <f>SUM(I95,I103,I111,I119)</f>
        <v>0</v>
      </c>
      <c r="J131" s="262">
        <f aca="true" t="shared" si="36" ref="J131:T131">SUM(J95,J103,J111,J119)</f>
        <v>0</v>
      </c>
      <c r="K131" s="262">
        <f t="shared" si="36"/>
        <v>0</v>
      </c>
      <c r="L131" s="262">
        <f t="shared" si="36"/>
        <v>0</v>
      </c>
      <c r="M131" s="262">
        <f t="shared" si="36"/>
        <v>0</v>
      </c>
      <c r="N131" s="262">
        <f t="shared" si="36"/>
        <v>0</v>
      </c>
      <c r="O131" s="262">
        <f t="shared" si="36"/>
        <v>0</v>
      </c>
      <c r="P131" s="262">
        <f t="shared" si="36"/>
        <v>0</v>
      </c>
      <c r="Q131" s="262">
        <f t="shared" si="36"/>
        <v>0</v>
      </c>
      <c r="R131" s="262">
        <f t="shared" si="36"/>
        <v>0</v>
      </c>
      <c r="S131" s="262">
        <f t="shared" si="36"/>
        <v>0</v>
      </c>
      <c r="T131" s="262">
        <f t="shared" si="36"/>
        <v>0</v>
      </c>
      <c r="U131" s="251">
        <f aca="true" t="shared" si="37" ref="U131:U139">SUM(I131:T131)</f>
        <v>0</v>
      </c>
      <c r="V131" s="106"/>
    </row>
    <row r="132" spans="1:22" ht="12">
      <c r="A132" s="115"/>
      <c r="B132" s="526"/>
      <c r="C132" s="527"/>
      <c r="D132" s="639"/>
      <c r="E132" s="639"/>
      <c r="F132" s="640"/>
      <c r="G132" s="616" t="s">
        <v>270</v>
      </c>
      <c r="H132" s="616"/>
      <c r="I132" s="265">
        <f>SUM(I96,I104,I112,I120,I127)</f>
        <v>0</v>
      </c>
      <c r="J132" s="265">
        <f aca="true" t="shared" si="38" ref="J132:T132">SUM(J96,J104,J112,J120,J127)</f>
        <v>0</v>
      </c>
      <c r="K132" s="265">
        <f t="shared" si="38"/>
        <v>0</v>
      </c>
      <c r="L132" s="265">
        <f t="shared" si="38"/>
        <v>0</v>
      </c>
      <c r="M132" s="265">
        <f t="shared" si="38"/>
        <v>0</v>
      </c>
      <c r="N132" s="265">
        <f t="shared" si="38"/>
        <v>0</v>
      </c>
      <c r="O132" s="265">
        <f t="shared" si="38"/>
        <v>0</v>
      </c>
      <c r="P132" s="265">
        <f t="shared" si="38"/>
        <v>0</v>
      </c>
      <c r="Q132" s="265">
        <f t="shared" si="38"/>
        <v>0</v>
      </c>
      <c r="R132" s="265">
        <f t="shared" si="38"/>
        <v>0</v>
      </c>
      <c r="S132" s="265">
        <f t="shared" si="38"/>
        <v>0</v>
      </c>
      <c r="T132" s="265">
        <f t="shared" si="38"/>
        <v>0</v>
      </c>
      <c r="U132" s="194">
        <f t="shared" si="37"/>
        <v>0</v>
      </c>
      <c r="V132" s="106"/>
    </row>
    <row r="133" spans="1:22" ht="12">
      <c r="A133" s="115"/>
      <c r="B133" s="526"/>
      <c r="C133" s="527"/>
      <c r="D133" s="639"/>
      <c r="E133" s="639"/>
      <c r="F133" s="640"/>
      <c r="G133" s="191"/>
      <c r="H133" s="197" t="s">
        <v>226</v>
      </c>
      <c r="I133" s="264">
        <f>SUM(I97,I105,I113,I121)</f>
        <v>0</v>
      </c>
      <c r="J133" s="264">
        <f aca="true" t="shared" si="39" ref="J133:S133">SUM(J97,J105,J113,J121)</f>
        <v>0</v>
      </c>
      <c r="K133" s="264">
        <f t="shared" si="39"/>
        <v>0</v>
      </c>
      <c r="L133" s="264">
        <f t="shared" si="39"/>
        <v>0</v>
      </c>
      <c r="M133" s="264">
        <f t="shared" si="39"/>
        <v>0</v>
      </c>
      <c r="N133" s="264">
        <f t="shared" si="39"/>
        <v>0</v>
      </c>
      <c r="O133" s="264">
        <f t="shared" si="39"/>
        <v>0</v>
      </c>
      <c r="P133" s="264">
        <f t="shared" si="39"/>
        <v>0</v>
      </c>
      <c r="Q133" s="264">
        <f t="shared" si="39"/>
        <v>0</v>
      </c>
      <c r="R133" s="264">
        <f t="shared" si="39"/>
        <v>0</v>
      </c>
      <c r="S133" s="264">
        <f t="shared" si="39"/>
        <v>0</v>
      </c>
      <c r="T133" s="264">
        <f>SUM(T97,T105,T113,T121)</f>
        <v>0</v>
      </c>
      <c r="U133" s="192">
        <f t="shared" si="37"/>
        <v>0</v>
      </c>
      <c r="V133" s="106"/>
    </row>
    <row r="134" spans="1:22" ht="12">
      <c r="A134" s="115"/>
      <c r="B134" s="526"/>
      <c r="C134" s="527"/>
      <c r="D134" s="639"/>
      <c r="E134" s="639"/>
      <c r="F134" s="640"/>
      <c r="G134" s="616" t="s">
        <v>271</v>
      </c>
      <c r="H134" s="616"/>
      <c r="I134" s="265">
        <f>SUM(I98,I106,I114,I122,I128)</f>
        <v>0</v>
      </c>
      <c r="J134" s="265">
        <f aca="true" t="shared" si="40" ref="J134:S134">SUM(J98,J106,J114,J122,J128)</f>
        <v>0</v>
      </c>
      <c r="K134" s="265">
        <f t="shared" si="40"/>
        <v>0</v>
      </c>
      <c r="L134" s="265">
        <f t="shared" si="40"/>
        <v>0</v>
      </c>
      <c r="M134" s="265">
        <f t="shared" si="40"/>
        <v>0</v>
      </c>
      <c r="N134" s="265">
        <f t="shared" si="40"/>
        <v>0</v>
      </c>
      <c r="O134" s="265">
        <f t="shared" si="40"/>
        <v>0</v>
      </c>
      <c r="P134" s="265">
        <f t="shared" si="40"/>
        <v>0</v>
      </c>
      <c r="Q134" s="265">
        <f t="shared" si="40"/>
        <v>0</v>
      </c>
      <c r="R134" s="265">
        <f t="shared" si="40"/>
        <v>0</v>
      </c>
      <c r="S134" s="265">
        <f t="shared" si="40"/>
        <v>0</v>
      </c>
      <c r="T134" s="265">
        <f>SUM(T98,T106,T114,T122,T128)</f>
        <v>0</v>
      </c>
      <c r="U134" s="194">
        <f t="shared" si="37"/>
        <v>0</v>
      </c>
      <c r="V134" s="106"/>
    </row>
    <row r="135" spans="1:22" ht="12">
      <c r="A135" s="115"/>
      <c r="B135" s="526"/>
      <c r="C135" s="527"/>
      <c r="D135" s="639"/>
      <c r="E135" s="639"/>
      <c r="F135" s="640"/>
      <c r="G135" s="191"/>
      <c r="H135" s="197" t="s">
        <v>226</v>
      </c>
      <c r="I135" s="264">
        <f>SUM(I99,I107,I115,I123)</f>
        <v>0</v>
      </c>
      <c r="J135" s="264">
        <f aca="true" t="shared" si="41" ref="J135:T135">SUM(J99,J107,J115,J123)</f>
        <v>0</v>
      </c>
      <c r="K135" s="264">
        <f t="shared" si="41"/>
        <v>0</v>
      </c>
      <c r="L135" s="264">
        <f t="shared" si="41"/>
        <v>0</v>
      </c>
      <c r="M135" s="264">
        <f t="shared" si="41"/>
        <v>0</v>
      </c>
      <c r="N135" s="264">
        <f t="shared" si="41"/>
        <v>0</v>
      </c>
      <c r="O135" s="264">
        <f t="shared" si="41"/>
        <v>0</v>
      </c>
      <c r="P135" s="264">
        <f t="shared" si="41"/>
        <v>0</v>
      </c>
      <c r="Q135" s="264">
        <f t="shared" si="41"/>
        <v>0</v>
      </c>
      <c r="R135" s="264">
        <f t="shared" si="41"/>
        <v>0</v>
      </c>
      <c r="S135" s="264">
        <f t="shared" si="41"/>
        <v>0</v>
      </c>
      <c r="T135" s="264">
        <f t="shared" si="41"/>
        <v>0</v>
      </c>
      <c r="U135" s="192">
        <f t="shared" si="37"/>
        <v>0</v>
      </c>
      <c r="V135" s="106"/>
    </row>
    <row r="136" spans="1:22" ht="12">
      <c r="A136" s="115"/>
      <c r="B136" s="526"/>
      <c r="C136" s="527"/>
      <c r="D136" s="639"/>
      <c r="E136" s="639"/>
      <c r="F136" s="640"/>
      <c r="G136" s="617" t="s">
        <v>272</v>
      </c>
      <c r="H136" s="617"/>
      <c r="I136" s="265">
        <f>SUM(I100,I108,I116,I124,I129)</f>
        <v>0</v>
      </c>
      <c r="J136" s="265">
        <f aca="true" t="shared" si="42" ref="J136:T136">SUM(J100,J108,J116,J124,J129)</f>
        <v>0</v>
      </c>
      <c r="K136" s="265">
        <f t="shared" si="42"/>
        <v>0</v>
      </c>
      <c r="L136" s="265">
        <f t="shared" si="42"/>
        <v>0</v>
      </c>
      <c r="M136" s="265">
        <f t="shared" si="42"/>
        <v>0</v>
      </c>
      <c r="N136" s="265">
        <f t="shared" si="42"/>
        <v>0</v>
      </c>
      <c r="O136" s="265">
        <f t="shared" si="42"/>
        <v>0</v>
      </c>
      <c r="P136" s="265">
        <f t="shared" si="42"/>
        <v>0</v>
      </c>
      <c r="Q136" s="265">
        <f t="shared" si="42"/>
        <v>0</v>
      </c>
      <c r="R136" s="265">
        <f t="shared" si="42"/>
        <v>0</v>
      </c>
      <c r="S136" s="265">
        <f t="shared" si="42"/>
        <v>0</v>
      </c>
      <c r="T136" s="265">
        <f t="shared" si="42"/>
        <v>0</v>
      </c>
      <c r="U136" s="193">
        <f>SUM(I136:T136)</f>
        <v>0</v>
      </c>
      <c r="V136" s="106"/>
    </row>
    <row r="137" spans="1:22" ht="12.75" thickBot="1">
      <c r="A137" s="115"/>
      <c r="B137" s="526"/>
      <c r="C137" s="527"/>
      <c r="D137" s="639"/>
      <c r="E137" s="639"/>
      <c r="F137" s="640"/>
      <c r="G137" s="196"/>
      <c r="H137" s="198" t="s">
        <v>226</v>
      </c>
      <c r="I137" s="262">
        <f>SUM(I101,I109,I117,I125)</f>
        <v>0</v>
      </c>
      <c r="J137" s="262">
        <f aca="true" t="shared" si="43" ref="J137:T137">SUM(J101,J109,J117,J125)</f>
        <v>0</v>
      </c>
      <c r="K137" s="262">
        <f t="shared" si="43"/>
        <v>0</v>
      </c>
      <c r="L137" s="262">
        <f t="shared" si="43"/>
        <v>0</v>
      </c>
      <c r="M137" s="262">
        <f t="shared" si="43"/>
        <v>0</v>
      </c>
      <c r="N137" s="262">
        <f t="shared" si="43"/>
        <v>0</v>
      </c>
      <c r="O137" s="262">
        <f t="shared" si="43"/>
        <v>0</v>
      </c>
      <c r="P137" s="262">
        <f t="shared" si="43"/>
        <v>0</v>
      </c>
      <c r="Q137" s="262">
        <f t="shared" si="43"/>
        <v>0</v>
      </c>
      <c r="R137" s="262">
        <f t="shared" si="43"/>
        <v>0</v>
      </c>
      <c r="S137" s="262">
        <f t="shared" si="43"/>
        <v>0</v>
      </c>
      <c r="T137" s="262">
        <f t="shared" si="43"/>
        <v>0</v>
      </c>
      <c r="U137" s="195">
        <f t="shared" si="37"/>
        <v>0</v>
      </c>
      <c r="V137" s="106"/>
    </row>
    <row r="138" spans="1:35" ht="17.25" customHeight="1">
      <c r="A138" s="115"/>
      <c r="B138" s="618" t="s">
        <v>238</v>
      </c>
      <c r="C138" s="619"/>
      <c r="D138" s="619"/>
      <c r="E138" s="619"/>
      <c r="F138" s="619"/>
      <c r="G138" s="615" t="s">
        <v>289</v>
      </c>
      <c r="H138" s="615"/>
      <c r="I138" s="207">
        <f>SUM(I42,I86,I130)+'【№2】賃金等内訳書(1枚目)'!I146</f>
        <v>0</v>
      </c>
      <c r="J138" s="207">
        <f>SUM(J42,J86,J130)+'【№2】賃金等内訳書(1枚目)'!L146</f>
        <v>0</v>
      </c>
      <c r="K138" s="207">
        <f>SUM(K42,K86,K130)+'【№2】賃金等内訳書(1枚目)'!O146</f>
        <v>0</v>
      </c>
      <c r="L138" s="207">
        <f>SUM(L42,L86,L130)+'【№2】賃金等内訳書(1枚目)'!R146</f>
        <v>0</v>
      </c>
      <c r="M138" s="207">
        <f>SUM(M42,M86,M130)+'【№2】賃金等内訳書(1枚目)'!U146</f>
        <v>0</v>
      </c>
      <c r="N138" s="207">
        <f>SUM(N42,N86,N130)+'【№2】賃金等内訳書(1枚目)'!X146</f>
        <v>0</v>
      </c>
      <c r="O138" s="207">
        <f>SUM(O42,O86,O130)+'【№2】賃金等内訳書(1枚目)'!AA146</f>
        <v>0</v>
      </c>
      <c r="P138" s="207">
        <f>SUM(P42,P86,P130)+'【№2】賃金等内訳書(1枚目)'!AD146</f>
        <v>0</v>
      </c>
      <c r="Q138" s="207">
        <f>SUM(Q42,Q86,Q130)+'【№2】賃金等内訳書(1枚目)'!AG146</f>
        <v>0</v>
      </c>
      <c r="R138" s="207">
        <f>SUM(R42,R86,R130)+'【№2】賃金等内訳書(1枚目)'!AJ146</f>
        <v>0</v>
      </c>
      <c r="S138" s="207">
        <f>SUM(S42,S86,S130)+'【№2】賃金等内訳書(1枚目)'!AM146</f>
        <v>0</v>
      </c>
      <c r="T138" s="207">
        <f>SUM(T42,T86,T130)+'【№2】賃金等内訳書(1枚目)'!AP146</f>
        <v>0</v>
      </c>
      <c r="U138" s="187">
        <f t="shared" si="37"/>
        <v>0</v>
      </c>
      <c r="V138" s="118"/>
      <c r="W138" s="119"/>
      <c r="X138" s="119"/>
      <c r="Y138" s="119"/>
      <c r="Z138" s="119"/>
      <c r="AA138" s="119"/>
      <c r="AB138" s="119"/>
      <c r="AC138" s="119"/>
      <c r="AD138" s="119"/>
      <c r="AE138" s="119"/>
      <c r="AF138" s="119"/>
      <c r="AG138" s="119"/>
      <c r="AH138" s="121"/>
      <c r="AI138" s="115"/>
    </row>
    <row r="139" spans="1:35" ht="17.25" customHeight="1">
      <c r="A139" s="115"/>
      <c r="B139" s="620"/>
      <c r="C139" s="621"/>
      <c r="D139" s="621"/>
      <c r="E139" s="621"/>
      <c r="F139" s="621"/>
      <c r="G139" s="204"/>
      <c r="H139" s="151" t="s">
        <v>226</v>
      </c>
      <c r="I139" s="206">
        <f>SUM(I43,I87,I131)+'【№2】賃金等内訳書(1枚目)'!I147</f>
        <v>0</v>
      </c>
      <c r="J139" s="206">
        <f>SUM(J43,J87,J131)+'【№2】賃金等内訳書(1枚目)'!L147</f>
        <v>0</v>
      </c>
      <c r="K139" s="206">
        <f>SUM(K43,K87,K131)+'【№2】賃金等内訳書(1枚目)'!O147</f>
        <v>0</v>
      </c>
      <c r="L139" s="206">
        <f>SUM(L43,L87,L131)+'【№2】賃金等内訳書(1枚目)'!R147</f>
        <v>0</v>
      </c>
      <c r="M139" s="206">
        <f>SUM(M43,M87,M131)+'【№2】賃金等内訳書(1枚目)'!U147</f>
        <v>0</v>
      </c>
      <c r="N139" s="206">
        <f>SUM(N43,N87,N131)+'【№2】賃金等内訳書(1枚目)'!X147</f>
        <v>0</v>
      </c>
      <c r="O139" s="206">
        <f>SUM(O43,O87,O131)+'【№2】賃金等内訳書(1枚目)'!AA147</f>
        <v>0</v>
      </c>
      <c r="P139" s="206">
        <f>SUM(P43,P87,P131)+'【№2】賃金等内訳書(1枚目)'!AD147</f>
        <v>0</v>
      </c>
      <c r="Q139" s="206">
        <f>SUM(Q43,Q87,Q131)+'【№2】賃金等内訳書(1枚目)'!AG147</f>
        <v>0</v>
      </c>
      <c r="R139" s="206">
        <f>SUM(R43,R87,R131)+'【№2】賃金等内訳書(1枚目)'!AJ147</f>
        <v>0</v>
      </c>
      <c r="S139" s="206">
        <f>SUM(S43,S87,S131)+'【№2】賃金等内訳書(1枚目)'!AM147</f>
        <v>0</v>
      </c>
      <c r="T139" s="206">
        <f>SUM(T43,T87,T131)+'【№2】賃金等内訳書(1枚目)'!AP147</f>
        <v>0</v>
      </c>
      <c r="U139" s="152">
        <f t="shared" si="37"/>
        <v>0</v>
      </c>
      <c r="V139" s="118"/>
      <c r="W139" s="119"/>
      <c r="X139" s="119"/>
      <c r="Y139" s="119"/>
      <c r="Z139" s="119"/>
      <c r="AA139" s="119"/>
      <c r="AB139" s="119"/>
      <c r="AC139" s="119"/>
      <c r="AD139" s="119"/>
      <c r="AE139" s="119"/>
      <c r="AF139" s="119"/>
      <c r="AG139" s="119"/>
      <c r="AH139" s="121"/>
      <c r="AI139" s="115"/>
    </row>
    <row r="140" spans="1:35" ht="17.25" customHeight="1">
      <c r="A140" s="115"/>
      <c r="B140" s="620"/>
      <c r="C140" s="621"/>
      <c r="D140" s="621"/>
      <c r="E140" s="621"/>
      <c r="F140" s="621"/>
      <c r="G140" s="624" t="s">
        <v>270</v>
      </c>
      <c r="H140" s="625"/>
      <c r="I140" s="205">
        <f>SUM(I44,I88,I132)+'【№2】賃金等内訳書(1枚目)'!I148</f>
        <v>0</v>
      </c>
      <c r="J140" s="205">
        <f>SUM(J44,J88,J132)+'【№2】賃金等内訳書(1枚目)'!L148</f>
        <v>0</v>
      </c>
      <c r="K140" s="205">
        <f>SUM(K44,K88,K132)+'【№2】賃金等内訳書(1枚目)'!O148</f>
        <v>0</v>
      </c>
      <c r="L140" s="205">
        <f>SUM(L44,L88,L132)+'【№2】賃金等内訳書(1枚目)'!R148</f>
        <v>0</v>
      </c>
      <c r="M140" s="205">
        <f>SUM(M44,M88,M132)+'【№2】賃金等内訳書(1枚目)'!U148</f>
        <v>0</v>
      </c>
      <c r="N140" s="205">
        <f>SUM(N44,N88,N132)+'【№2】賃金等内訳書(1枚目)'!X148</f>
        <v>0</v>
      </c>
      <c r="O140" s="205">
        <f>SUM(O44,O88,O132)+'【№2】賃金等内訳書(1枚目)'!AA148</f>
        <v>0</v>
      </c>
      <c r="P140" s="205">
        <f>SUM(P44,P88,P132)+'【№2】賃金等内訳書(1枚目)'!AD148</f>
        <v>0</v>
      </c>
      <c r="Q140" s="205">
        <f>SUM(Q44,Q88,Q132)+'【№2】賃金等内訳書(1枚目)'!AG148</f>
        <v>0</v>
      </c>
      <c r="R140" s="205">
        <f>SUM(R44,R88,R132)+'【№2】賃金等内訳書(1枚目)'!AJ148</f>
        <v>0</v>
      </c>
      <c r="S140" s="205">
        <f>SUM(S44,S88,S132)+'【№2】賃金等内訳書(1枚目)'!AM148</f>
        <v>0</v>
      </c>
      <c r="T140" s="205">
        <f>SUM(T44,T88,T132)+'【№2】賃金等内訳書(1枚目)'!AP148</f>
        <v>0</v>
      </c>
      <c r="U140" s="184">
        <f aca="true" t="shared" si="44" ref="U140:U145">SUM(I140:T140)</f>
        <v>0</v>
      </c>
      <c r="V140" s="118"/>
      <c r="W140" s="119"/>
      <c r="X140" s="119"/>
      <c r="Y140" s="119"/>
      <c r="Z140" s="119"/>
      <c r="AA140" s="119"/>
      <c r="AB140" s="119"/>
      <c r="AC140" s="119"/>
      <c r="AD140" s="119"/>
      <c r="AE140" s="119"/>
      <c r="AF140" s="119"/>
      <c r="AG140" s="119"/>
      <c r="AH140" s="121"/>
      <c r="AI140" s="115"/>
    </row>
    <row r="141" spans="1:35" ht="17.25" customHeight="1">
      <c r="A141" s="115"/>
      <c r="B141" s="620"/>
      <c r="C141" s="621"/>
      <c r="D141" s="621"/>
      <c r="E141" s="621"/>
      <c r="F141" s="621"/>
      <c r="G141" s="204"/>
      <c r="H141" s="151" t="s">
        <v>226</v>
      </c>
      <c r="I141" s="206">
        <f>SUM(I45,I89,I133)+'【№2】賃金等内訳書(1枚目)'!I149</f>
        <v>0</v>
      </c>
      <c r="J141" s="206">
        <f>SUM(J45,J89,J133)+'【№2】賃金等内訳書(1枚目)'!L149</f>
        <v>0</v>
      </c>
      <c r="K141" s="206">
        <f>SUM(K45,K89,K133)+'【№2】賃金等内訳書(1枚目)'!O149</f>
        <v>0</v>
      </c>
      <c r="L141" s="206">
        <f>SUM(L45,L89,L133)+'【№2】賃金等内訳書(1枚目)'!R149</f>
        <v>0</v>
      </c>
      <c r="M141" s="206">
        <f>SUM(M45,M89,M133)+'【№2】賃金等内訳書(1枚目)'!U149</f>
        <v>0</v>
      </c>
      <c r="N141" s="206">
        <f>SUM(N45,N89,N133)+'【№2】賃金等内訳書(1枚目)'!X149</f>
        <v>0</v>
      </c>
      <c r="O141" s="206">
        <f>SUM(O45,O89,O133)+'【№2】賃金等内訳書(1枚目)'!AA149</f>
        <v>0</v>
      </c>
      <c r="P141" s="206">
        <f>SUM(P45,P89,P133)+'【№2】賃金等内訳書(1枚目)'!AD149</f>
        <v>0</v>
      </c>
      <c r="Q141" s="206">
        <f>SUM(Q45,Q89,Q133)+'【№2】賃金等内訳書(1枚目)'!AG149</f>
        <v>0</v>
      </c>
      <c r="R141" s="206">
        <f>SUM(R45,R89,R133)+'【№2】賃金等内訳書(1枚目)'!AJ149</f>
        <v>0</v>
      </c>
      <c r="S141" s="206">
        <f>SUM(S45,S89,S133)+'【№2】賃金等内訳書(1枚目)'!AM149</f>
        <v>0</v>
      </c>
      <c r="T141" s="206">
        <f>SUM(T45,T89,T133)+'【№2】賃金等内訳書(1枚目)'!AP149</f>
        <v>0</v>
      </c>
      <c r="U141" s="152">
        <f t="shared" si="44"/>
        <v>0</v>
      </c>
      <c r="V141" s="118"/>
      <c r="W141" s="119"/>
      <c r="X141" s="119"/>
      <c r="Y141" s="119"/>
      <c r="Z141" s="119"/>
      <c r="AA141" s="119"/>
      <c r="AB141" s="119"/>
      <c r="AC141" s="119"/>
      <c r="AD141" s="119"/>
      <c r="AE141" s="119"/>
      <c r="AF141" s="119"/>
      <c r="AG141" s="119"/>
      <c r="AH141" s="121"/>
      <c r="AI141" s="115"/>
    </row>
    <row r="142" spans="1:35" ht="17.25" customHeight="1">
      <c r="A142" s="115"/>
      <c r="B142" s="620"/>
      <c r="C142" s="621"/>
      <c r="D142" s="621"/>
      <c r="E142" s="621"/>
      <c r="F142" s="621"/>
      <c r="G142" s="624" t="s">
        <v>271</v>
      </c>
      <c r="H142" s="625"/>
      <c r="I142" s="205">
        <f>SUM(I46,I90,I134)+'【№2】賃金等内訳書(1枚目)'!I150</f>
        <v>0</v>
      </c>
      <c r="J142" s="205">
        <f>SUM(J46,J90,J134)+'【№2】賃金等内訳書(1枚目)'!L150</f>
        <v>0</v>
      </c>
      <c r="K142" s="205">
        <f>SUM(K46,K90,K134)+'【№2】賃金等内訳書(1枚目)'!O150</f>
        <v>0</v>
      </c>
      <c r="L142" s="205">
        <f>SUM(L46,L90,L134)+'【№2】賃金等内訳書(1枚目)'!R150</f>
        <v>0</v>
      </c>
      <c r="M142" s="205">
        <f>SUM(M46,M90,M134)+'【№2】賃金等内訳書(1枚目)'!U150</f>
        <v>0</v>
      </c>
      <c r="N142" s="205">
        <f>SUM(N46,N90,N134)+'【№2】賃金等内訳書(1枚目)'!X150</f>
        <v>0</v>
      </c>
      <c r="O142" s="205">
        <f>SUM(O46,O90,O134)+'【№2】賃金等内訳書(1枚目)'!AA150</f>
        <v>0</v>
      </c>
      <c r="P142" s="205">
        <f>SUM(P46,P90,P134)+'【№2】賃金等内訳書(1枚目)'!AD150</f>
        <v>0</v>
      </c>
      <c r="Q142" s="205">
        <f>SUM(Q46,Q90,Q134)+'【№2】賃金等内訳書(1枚目)'!AG150</f>
        <v>0</v>
      </c>
      <c r="R142" s="205">
        <f>SUM(R46,R90,R134)+'【№2】賃金等内訳書(1枚目)'!AJ150</f>
        <v>0</v>
      </c>
      <c r="S142" s="205">
        <f>SUM(S46,S90,S134)+'【№2】賃金等内訳書(1枚目)'!AM150</f>
        <v>0</v>
      </c>
      <c r="T142" s="205">
        <f>SUM(T46,T90,T134)+'【№2】賃金等内訳書(1枚目)'!AP150</f>
        <v>0</v>
      </c>
      <c r="U142" s="184">
        <f>SUM(I142:T142)</f>
        <v>0</v>
      </c>
      <c r="V142" s="118"/>
      <c r="W142" s="119"/>
      <c r="X142" s="119"/>
      <c r="Y142" s="119"/>
      <c r="Z142" s="119"/>
      <c r="AA142" s="119"/>
      <c r="AB142" s="119"/>
      <c r="AC142" s="119"/>
      <c r="AD142" s="119"/>
      <c r="AE142" s="119"/>
      <c r="AF142" s="119"/>
      <c r="AG142" s="119"/>
      <c r="AH142" s="121"/>
      <c r="AI142" s="115"/>
    </row>
    <row r="143" spans="1:35" ht="17.25" customHeight="1">
      <c r="A143" s="115"/>
      <c r="B143" s="620"/>
      <c r="C143" s="621"/>
      <c r="D143" s="621"/>
      <c r="E143" s="621"/>
      <c r="F143" s="621"/>
      <c r="G143" s="204"/>
      <c r="H143" s="151" t="s">
        <v>226</v>
      </c>
      <c r="I143" s="206">
        <f>SUM(I47,I91,I135)+'【№2】賃金等内訳書(1枚目)'!I151</f>
        <v>0</v>
      </c>
      <c r="J143" s="206">
        <f>SUM(J47,J91,J135)+'【№2】賃金等内訳書(1枚目)'!L151</f>
        <v>0</v>
      </c>
      <c r="K143" s="206">
        <f>SUM(K47,K91,K135)+'【№2】賃金等内訳書(1枚目)'!O151</f>
        <v>0</v>
      </c>
      <c r="L143" s="206">
        <f>SUM(L47,L91,L135)+'【№2】賃金等内訳書(1枚目)'!R151</f>
        <v>0</v>
      </c>
      <c r="M143" s="206">
        <f>SUM(M47,M91,M135)+'【№2】賃金等内訳書(1枚目)'!U151</f>
        <v>0</v>
      </c>
      <c r="N143" s="206">
        <f>SUM(N47,N91,N135)+'【№2】賃金等内訳書(1枚目)'!X151</f>
        <v>0</v>
      </c>
      <c r="O143" s="206">
        <f>SUM(O47,O91,O135)+'【№2】賃金等内訳書(1枚目)'!AA151</f>
        <v>0</v>
      </c>
      <c r="P143" s="206">
        <f>SUM(P47,P91,P135)+'【№2】賃金等内訳書(1枚目)'!AD151</f>
        <v>0</v>
      </c>
      <c r="Q143" s="206">
        <f>SUM(Q47,Q91,Q135)+'【№2】賃金等内訳書(1枚目)'!AG151</f>
        <v>0</v>
      </c>
      <c r="R143" s="206">
        <f>SUM(R47,R91,R135)+'【№2】賃金等内訳書(1枚目)'!AJ151</f>
        <v>0</v>
      </c>
      <c r="S143" s="206">
        <f>SUM(S47,S91,S135)+'【№2】賃金等内訳書(1枚目)'!AM151</f>
        <v>0</v>
      </c>
      <c r="T143" s="206">
        <f>SUM(T47,T91,T135)+'【№2】賃金等内訳書(1枚目)'!AP151</f>
        <v>0</v>
      </c>
      <c r="U143" s="152">
        <f t="shared" si="44"/>
        <v>0</v>
      </c>
      <c r="V143" s="118"/>
      <c r="W143" s="119"/>
      <c r="X143" s="119"/>
      <c r="Y143" s="119"/>
      <c r="Z143" s="119"/>
      <c r="AA143" s="119"/>
      <c r="AB143" s="119"/>
      <c r="AC143" s="119"/>
      <c r="AD143" s="119"/>
      <c r="AE143" s="119"/>
      <c r="AF143" s="119"/>
      <c r="AG143" s="119"/>
      <c r="AH143" s="121"/>
      <c r="AI143" s="115"/>
    </row>
    <row r="144" spans="1:35" ht="17.25" customHeight="1">
      <c r="A144" s="115"/>
      <c r="B144" s="620"/>
      <c r="C144" s="621"/>
      <c r="D144" s="621"/>
      <c r="E144" s="621"/>
      <c r="F144" s="621"/>
      <c r="G144" s="624" t="s">
        <v>272</v>
      </c>
      <c r="H144" s="625"/>
      <c r="I144" s="205">
        <f>SUM(I48,I92,I136)+'【№2】賃金等内訳書(1枚目)'!I152</f>
        <v>0</v>
      </c>
      <c r="J144" s="205">
        <f>SUM(J48,J92,J136)+'【№2】賃金等内訳書(1枚目)'!L152</f>
        <v>0</v>
      </c>
      <c r="K144" s="205">
        <f>SUM(K48,K92,K136)+'【№2】賃金等内訳書(1枚目)'!O152</f>
        <v>0</v>
      </c>
      <c r="L144" s="205">
        <f>SUM(L48,L92,L136)+'【№2】賃金等内訳書(1枚目)'!R152</f>
        <v>0</v>
      </c>
      <c r="M144" s="205">
        <f>SUM(M48,M92,M136)+'【№2】賃金等内訳書(1枚目)'!U152</f>
        <v>0</v>
      </c>
      <c r="N144" s="205">
        <f>SUM(N48,N92,N136)+'【№2】賃金等内訳書(1枚目)'!X152</f>
        <v>0</v>
      </c>
      <c r="O144" s="205">
        <f>SUM(O48,O92,O136)+'【№2】賃金等内訳書(1枚目)'!AA152</f>
        <v>0</v>
      </c>
      <c r="P144" s="205">
        <f>SUM(P48,P92,P136)+'【№2】賃金等内訳書(1枚目)'!AD152</f>
        <v>0</v>
      </c>
      <c r="Q144" s="205">
        <f>SUM(Q48,Q92,Q136)+'【№2】賃金等内訳書(1枚目)'!AG152</f>
        <v>0</v>
      </c>
      <c r="R144" s="205">
        <f>SUM(R48,R92,R136)+'【№2】賃金等内訳書(1枚目)'!AJ152</f>
        <v>0</v>
      </c>
      <c r="S144" s="205">
        <f>SUM(S48,S92,S136)+'【№2】賃金等内訳書(1枚目)'!AM152</f>
        <v>0</v>
      </c>
      <c r="T144" s="205">
        <f>SUM(T48,T92,T136)+'【№2】賃金等内訳書(1枚目)'!AP152</f>
        <v>0</v>
      </c>
      <c r="U144" s="184">
        <f t="shared" si="44"/>
        <v>0</v>
      </c>
      <c r="V144" s="118"/>
      <c r="W144" s="119"/>
      <c r="X144" s="119"/>
      <c r="Y144" s="119"/>
      <c r="Z144" s="119"/>
      <c r="AA144" s="119"/>
      <c r="AB144" s="119"/>
      <c r="AC144" s="119"/>
      <c r="AD144" s="119"/>
      <c r="AE144" s="119"/>
      <c r="AF144" s="119"/>
      <c r="AG144" s="119"/>
      <c r="AH144" s="121"/>
      <c r="AI144" s="115"/>
    </row>
    <row r="145" spans="1:35" ht="17.25" customHeight="1" thickBot="1">
      <c r="A145" s="115"/>
      <c r="B145" s="622"/>
      <c r="C145" s="623"/>
      <c r="D145" s="623"/>
      <c r="E145" s="623"/>
      <c r="F145" s="623"/>
      <c r="G145" s="188"/>
      <c r="H145" s="189" t="s">
        <v>226</v>
      </c>
      <c r="I145" s="208">
        <f>SUM(I49,I93,I137)+'【№2】賃金等内訳書(1枚目)'!I153</f>
        <v>0</v>
      </c>
      <c r="J145" s="208">
        <f>SUM(J49,J93,J137)+'【№2】賃金等内訳書(1枚目)'!L153</f>
        <v>0</v>
      </c>
      <c r="K145" s="208">
        <f>SUM(K49,K93,K137)+'【№2】賃金等内訳書(1枚目)'!O153</f>
        <v>0</v>
      </c>
      <c r="L145" s="208">
        <f>SUM(L49,L93,L137)+'【№2】賃金等内訳書(1枚目)'!R153</f>
        <v>0</v>
      </c>
      <c r="M145" s="208">
        <f>SUM(M49,M93,M137)+'【№2】賃金等内訳書(1枚目)'!U153</f>
        <v>0</v>
      </c>
      <c r="N145" s="208">
        <f>SUM(N49,N93,N137)+'【№2】賃金等内訳書(1枚目)'!X153</f>
        <v>0</v>
      </c>
      <c r="O145" s="208">
        <f>SUM(O49,O93,O137)+'【№2】賃金等内訳書(1枚目)'!AA153</f>
        <v>0</v>
      </c>
      <c r="P145" s="208">
        <f>SUM(P49,P93,P137)+'【№2】賃金等内訳書(1枚目)'!AD153</f>
        <v>0</v>
      </c>
      <c r="Q145" s="208">
        <f>SUM(Q49,Q93,Q137)+'【№2】賃金等内訳書(1枚目)'!AG153</f>
        <v>0</v>
      </c>
      <c r="R145" s="208">
        <f>SUM(R49,R93,R137)+'【№2】賃金等内訳書(1枚目)'!AJ153</f>
        <v>0</v>
      </c>
      <c r="S145" s="208">
        <f>SUM(S49,S93,S137)+'【№2】賃金等内訳書(1枚目)'!AM153</f>
        <v>0</v>
      </c>
      <c r="T145" s="208">
        <f>SUM(T49,T93,T137)+'【№2】賃金等内訳書(1枚目)'!AP153</f>
        <v>0</v>
      </c>
      <c r="U145" s="190">
        <f t="shared" si="44"/>
        <v>0</v>
      </c>
      <c r="V145" s="118"/>
      <c r="W145" s="119"/>
      <c r="X145" s="119"/>
      <c r="Y145" s="119"/>
      <c r="Z145" s="119"/>
      <c r="AA145" s="119"/>
      <c r="AB145" s="119"/>
      <c r="AC145" s="119"/>
      <c r="AD145" s="119"/>
      <c r="AE145" s="119"/>
      <c r="AF145" s="119"/>
      <c r="AG145" s="119"/>
      <c r="AH145" s="121"/>
      <c r="AI145" s="115"/>
    </row>
    <row r="146" spans="1:35" s="157" customFormat="1" ht="13.5" customHeight="1">
      <c r="A146" s="153"/>
      <c r="B146" s="142"/>
      <c r="C146" s="142"/>
      <c r="D146" s="142"/>
      <c r="E146" s="142"/>
      <c r="F146" s="142"/>
      <c r="G146" s="142"/>
      <c r="H146" s="142"/>
      <c r="I146" s="155"/>
      <c r="J146" s="155"/>
      <c r="K146" s="155"/>
      <c r="L146" s="155"/>
      <c r="M146" s="155"/>
      <c r="N146" s="155"/>
      <c r="O146" s="155"/>
      <c r="P146" s="155"/>
      <c r="Q146" s="155"/>
      <c r="R146" s="155"/>
      <c r="S146" s="155"/>
      <c r="T146" s="155"/>
      <c r="U146" s="155"/>
      <c r="V146" s="142"/>
      <c r="W146" s="153"/>
      <c r="X146" s="153"/>
      <c r="Y146" s="153"/>
      <c r="Z146" s="153"/>
      <c r="AA146" s="153"/>
      <c r="AB146" s="153"/>
      <c r="AC146" s="153"/>
      <c r="AD146" s="153"/>
      <c r="AE146" s="153"/>
      <c r="AF146" s="153"/>
      <c r="AG146" s="153"/>
      <c r="AH146" s="156"/>
      <c r="AI146" s="153"/>
    </row>
    <row r="147" spans="1:33" ht="24" customHeight="1">
      <c r="A147" s="115"/>
      <c r="B147" s="148" t="s">
        <v>239</v>
      </c>
      <c r="C147" s="148"/>
      <c r="D147" s="148"/>
      <c r="E147" s="148"/>
      <c r="F147" s="148"/>
      <c r="G147" s="148"/>
      <c r="H147" s="119"/>
      <c r="I147" s="119"/>
      <c r="J147" s="119"/>
      <c r="K147" s="119"/>
      <c r="L147" s="119"/>
      <c r="M147" s="119"/>
      <c r="N147" s="119"/>
      <c r="O147" s="119"/>
      <c r="P147" s="119"/>
      <c r="Q147" s="119"/>
      <c r="R147" s="119"/>
      <c r="S147" s="158"/>
      <c r="T147" s="159"/>
      <c r="U147" s="119"/>
      <c r="V147" s="119"/>
      <c r="W147" s="119"/>
      <c r="X147" s="119"/>
      <c r="Y147" s="119"/>
      <c r="Z147" s="119"/>
      <c r="AA147" s="119"/>
      <c r="AB147" s="119"/>
      <c r="AC147" s="119"/>
      <c r="AD147" s="119"/>
      <c r="AE147" s="119"/>
      <c r="AF147" s="121"/>
      <c r="AG147" s="115"/>
    </row>
    <row r="148" spans="4:21" ht="11.25" customHeight="1">
      <c r="D148" s="759"/>
      <c r="E148" s="759"/>
      <c r="F148" s="759"/>
      <c r="G148" s="759"/>
      <c r="H148" s="759"/>
      <c r="I148" s="759"/>
      <c r="J148" s="759"/>
      <c r="K148" s="759"/>
      <c r="L148" s="759"/>
      <c r="M148" s="759"/>
      <c r="N148" s="759"/>
      <c r="O148" s="759"/>
      <c r="P148" s="759"/>
      <c r="Q148" s="759"/>
      <c r="R148" s="759"/>
      <c r="S148" s="759"/>
      <c r="T148" s="759"/>
      <c r="U148" s="759"/>
    </row>
    <row r="149" spans="1:22" ht="5.25" customHeight="1">
      <c r="A149" s="136"/>
      <c r="B149" s="136"/>
      <c r="C149" s="136"/>
      <c r="D149" s="136"/>
      <c r="E149" s="136"/>
      <c r="F149" s="136"/>
      <c r="G149" s="136"/>
      <c r="H149" s="137"/>
      <c r="I149" s="138"/>
      <c r="J149" s="138"/>
      <c r="K149" s="138"/>
      <c r="L149" s="138"/>
      <c r="M149" s="138"/>
      <c r="N149" s="138"/>
      <c r="O149" s="138"/>
      <c r="P149" s="138"/>
      <c r="Q149" s="138"/>
      <c r="R149" s="138"/>
      <c r="S149" s="138"/>
      <c r="T149" s="139"/>
      <c r="U149" s="138"/>
      <c r="V149" s="138"/>
    </row>
    <row r="150" spans="1:21" ht="33" customHeight="1">
      <c r="A150" s="115"/>
      <c r="B150" s="116" t="s">
        <v>240</v>
      </c>
      <c r="C150" s="115"/>
      <c r="E150" s="117"/>
      <c r="F150" s="140"/>
      <c r="G150" s="117"/>
      <c r="H150" s="118"/>
      <c r="I150" s="119"/>
      <c r="J150" s="119"/>
      <c r="K150" s="141"/>
      <c r="L150" s="612"/>
      <c r="M150" s="612"/>
      <c r="N150" s="612"/>
      <c r="O150" s="612"/>
      <c r="P150" s="119"/>
      <c r="Q150" s="119"/>
      <c r="R150" s="119"/>
      <c r="S150" s="119"/>
      <c r="T150" s="121"/>
      <c r="U150" s="122" t="s">
        <v>235</v>
      </c>
    </row>
    <row r="151" spans="1:22" ht="16.5" customHeight="1">
      <c r="A151" s="115"/>
      <c r="B151" s="143" t="s">
        <v>174</v>
      </c>
      <c r="C151" s="562" t="s">
        <v>236</v>
      </c>
      <c r="D151" s="563"/>
      <c r="E151" s="563"/>
      <c r="F151" s="563"/>
      <c r="G151" s="215" t="s">
        <v>288</v>
      </c>
      <c r="H151" s="161">
        <f>I4</f>
        <v>0</v>
      </c>
      <c r="I151" s="161">
        <f>J4</f>
      </c>
      <c r="J151" s="161">
        <f aca="true" t="shared" si="45" ref="J151:S151">K4</f>
      </c>
      <c r="K151" s="161">
        <f t="shared" si="45"/>
      </c>
      <c r="L151" s="161">
        <f t="shared" si="45"/>
      </c>
      <c r="M151" s="161">
        <f t="shared" si="45"/>
      </c>
      <c r="N151" s="161">
        <f t="shared" si="45"/>
      </c>
      <c r="O151" s="161">
        <f t="shared" si="45"/>
      </c>
      <c r="P151" s="161">
        <f t="shared" si="45"/>
      </c>
      <c r="Q151" s="161">
        <f t="shared" si="45"/>
      </c>
      <c r="R151" s="161">
        <f t="shared" si="45"/>
      </c>
      <c r="S151" s="161">
        <f t="shared" si="45"/>
      </c>
      <c r="T151" s="162" t="s">
        <v>283</v>
      </c>
      <c r="U151" s="162" t="s">
        <v>284</v>
      </c>
      <c r="V151" s="106"/>
    </row>
    <row r="152" spans="1:22" ht="16.5" customHeight="1">
      <c r="A152" s="115"/>
      <c r="B152" s="600" t="s">
        <v>8</v>
      </c>
      <c r="C152" s="603">
        <f>IF(B7="","",B7)</f>
      </c>
      <c r="D152" s="604"/>
      <c r="E152" s="604"/>
      <c r="F152" s="605"/>
      <c r="G152" s="216" t="s">
        <v>285</v>
      </c>
      <c r="H152" s="222"/>
      <c r="I152" s="222"/>
      <c r="J152" s="222"/>
      <c r="K152" s="222"/>
      <c r="L152" s="222"/>
      <c r="M152" s="222"/>
      <c r="N152" s="222"/>
      <c r="O152" s="222"/>
      <c r="P152" s="222"/>
      <c r="Q152" s="222"/>
      <c r="R152" s="222"/>
      <c r="S152" s="222"/>
      <c r="T152" s="211">
        <f aca="true" t="shared" si="46" ref="T152:T163">SUM(H152:S152)</f>
        <v>0</v>
      </c>
      <c r="U152" s="211">
        <f aca="true" t="shared" si="47" ref="U152:U163">IF(T152=0,0,AVERAGE(H152:S152))</f>
        <v>0</v>
      </c>
      <c r="V152" s="106"/>
    </row>
    <row r="153" spans="1:22" ht="16.5" customHeight="1">
      <c r="A153" s="115"/>
      <c r="B153" s="601"/>
      <c r="C153" s="606"/>
      <c r="D153" s="607"/>
      <c r="E153" s="607"/>
      <c r="F153" s="608"/>
      <c r="G153" s="217" t="s">
        <v>286</v>
      </c>
      <c r="H153" s="223"/>
      <c r="I153" s="223"/>
      <c r="J153" s="223"/>
      <c r="K153" s="223"/>
      <c r="L153" s="223"/>
      <c r="M153" s="223"/>
      <c r="N153" s="223"/>
      <c r="O153" s="223"/>
      <c r="P153" s="223"/>
      <c r="Q153" s="223"/>
      <c r="R153" s="223"/>
      <c r="S153" s="223"/>
      <c r="T153" s="212">
        <f t="shared" si="46"/>
        <v>0</v>
      </c>
      <c r="U153" s="212">
        <f t="shared" si="47"/>
        <v>0</v>
      </c>
      <c r="V153" s="106"/>
    </row>
    <row r="154" spans="1:22" ht="16.5" customHeight="1">
      <c r="A154" s="115"/>
      <c r="B154" s="601"/>
      <c r="C154" s="609"/>
      <c r="D154" s="610"/>
      <c r="E154" s="610"/>
      <c r="F154" s="611"/>
      <c r="G154" s="218" t="s">
        <v>287</v>
      </c>
      <c r="H154" s="224"/>
      <c r="I154" s="224"/>
      <c r="J154" s="224"/>
      <c r="K154" s="224"/>
      <c r="L154" s="224"/>
      <c r="M154" s="224"/>
      <c r="N154" s="224"/>
      <c r="O154" s="224"/>
      <c r="P154" s="224"/>
      <c r="Q154" s="224"/>
      <c r="R154" s="224"/>
      <c r="S154" s="224"/>
      <c r="T154" s="214">
        <f t="shared" si="46"/>
        <v>0</v>
      </c>
      <c r="U154" s="214">
        <f t="shared" si="47"/>
        <v>0</v>
      </c>
      <c r="V154" s="106"/>
    </row>
    <row r="155" spans="1:22" ht="16.5" customHeight="1">
      <c r="A155" s="115"/>
      <c r="B155" s="600" t="s">
        <v>7</v>
      </c>
      <c r="C155" s="603">
        <f>IF(B51="","",B51)</f>
      </c>
      <c r="D155" s="604"/>
      <c r="E155" s="604"/>
      <c r="F155" s="605"/>
      <c r="G155" s="216" t="s">
        <v>285</v>
      </c>
      <c r="H155" s="222"/>
      <c r="I155" s="222"/>
      <c r="J155" s="222"/>
      <c r="K155" s="222"/>
      <c r="L155" s="222"/>
      <c r="M155" s="222"/>
      <c r="N155" s="222"/>
      <c r="O155" s="222"/>
      <c r="P155" s="222"/>
      <c r="Q155" s="222"/>
      <c r="R155" s="222"/>
      <c r="S155" s="222"/>
      <c r="T155" s="211">
        <f t="shared" si="46"/>
        <v>0</v>
      </c>
      <c r="U155" s="211">
        <f t="shared" si="47"/>
        <v>0</v>
      </c>
      <c r="V155" s="106"/>
    </row>
    <row r="156" spans="1:22" ht="16.5" customHeight="1">
      <c r="A156" s="115"/>
      <c r="B156" s="601"/>
      <c r="C156" s="606"/>
      <c r="D156" s="607"/>
      <c r="E156" s="607"/>
      <c r="F156" s="608"/>
      <c r="G156" s="217" t="s">
        <v>286</v>
      </c>
      <c r="H156" s="223"/>
      <c r="I156" s="223"/>
      <c r="J156" s="223"/>
      <c r="K156" s="223"/>
      <c r="L156" s="223"/>
      <c r="M156" s="223"/>
      <c r="N156" s="223"/>
      <c r="O156" s="223"/>
      <c r="P156" s="223"/>
      <c r="Q156" s="223"/>
      <c r="R156" s="223"/>
      <c r="S156" s="223"/>
      <c r="T156" s="212">
        <f t="shared" si="46"/>
        <v>0</v>
      </c>
      <c r="U156" s="212">
        <f t="shared" si="47"/>
        <v>0</v>
      </c>
      <c r="V156" s="106"/>
    </row>
    <row r="157" spans="1:22" ht="16.5" customHeight="1">
      <c r="A157" s="115"/>
      <c r="B157" s="602"/>
      <c r="C157" s="609"/>
      <c r="D157" s="610"/>
      <c r="E157" s="610"/>
      <c r="F157" s="611"/>
      <c r="G157" s="218" t="s">
        <v>287</v>
      </c>
      <c r="H157" s="224"/>
      <c r="I157" s="224"/>
      <c r="J157" s="224"/>
      <c r="K157" s="224"/>
      <c r="L157" s="224"/>
      <c r="M157" s="224"/>
      <c r="N157" s="224"/>
      <c r="O157" s="224"/>
      <c r="P157" s="224"/>
      <c r="Q157" s="224"/>
      <c r="R157" s="224"/>
      <c r="S157" s="224"/>
      <c r="T157" s="214">
        <f t="shared" si="46"/>
        <v>0</v>
      </c>
      <c r="U157" s="214">
        <f t="shared" si="47"/>
        <v>0</v>
      </c>
      <c r="V157" s="106"/>
    </row>
    <row r="158" spans="2:22" ht="18" customHeight="1">
      <c r="B158" s="587" t="s">
        <v>241</v>
      </c>
      <c r="C158" s="603">
        <f>IF(B95="","",B95)</f>
      </c>
      <c r="D158" s="604"/>
      <c r="E158" s="604"/>
      <c r="F158" s="605"/>
      <c r="G158" s="216" t="s">
        <v>285</v>
      </c>
      <c r="H158" s="222"/>
      <c r="I158" s="222"/>
      <c r="J158" s="222"/>
      <c r="K158" s="222"/>
      <c r="L158" s="222"/>
      <c r="M158" s="222"/>
      <c r="N158" s="222"/>
      <c r="O158" s="222"/>
      <c r="P158" s="222"/>
      <c r="Q158" s="222"/>
      <c r="R158" s="222"/>
      <c r="S158" s="222"/>
      <c r="T158" s="211">
        <f t="shared" si="46"/>
        <v>0</v>
      </c>
      <c r="U158" s="211">
        <f t="shared" si="47"/>
        <v>0</v>
      </c>
      <c r="V158" s="106"/>
    </row>
    <row r="159" spans="2:22" ht="18" customHeight="1">
      <c r="B159" s="587"/>
      <c r="C159" s="606"/>
      <c r="D159" s="607"/>
      <c r="E159" s="607"/>
      <c r="F159" s="608"/>
      <c r="G159" s="217" t="s">
        <v>286</v>
      </c>
      <c r="H159" s="223"/>
      <c r="I159" s="223"/>
      <c r="J159" s="223"/>
      <c r="K159" s="223"/>
      <c r="L159" s="223"/>
      <c r="M159" s="223"/>
      <c r="N159" s="223"/>
      <c r="O159" s="223"/>
      <c r="P159" s="223"/>
      <c r="Q159" s="223"/>
      <c r="R159" s="223"/>
      <c r="S159" s="223"/>
      <c r="T159" s="212">
        <f t="shared" si="46"/>
        <v>0</v>
      </c>
      <c r="U159" s="212">
        <f t="shared" si="47"/>
        <v>0</v>
      </c>
      <c r="V159" s="106"/>
    </row>
    <row r="160" spans="2:22" ht="18" customHeight="1">
      <c r="B160" s="589"/>
      <c r="C160" s="609"/>
      <c r="D160" s="610"/>
      <c r="E160" s="610"/>
      <c r="F160" s="611"/>
      <c r="G160" s="218" t="s">
        <v>287</v>
      </c>
      <c r="H160" s="224"/>
      <c r="I160" s="224"/>
      <c r="J160" s="224"/>
      <c r="K160" s="224"/>
      <c r="L160" s="224"/>
      <c r="M160" s="224"/>
      <c r="N160" s="224"/>
      <c r="O160" s="224"/>
      <c r="P160" s="224"/>
      <c r="Q160" s="224"/>
      <c r="R160" s="224"/>
      <c r="S160" s="224"/>
      <c r="T160" s="214">
        <f t="shared" si="46"/>
        <v>0</v>
      </c>
      <c r="U160" s="214">
        <f t="shared" si="47"/>
        <v>0</v>
      </c>
      <c r="V160" s="106"/>
    </row>
    <row r="161" spans="2:22" ht="17.25" customHeight="1">
      <c r="B161" s="585" t="s">
        <v>238</v>
      </c>
      <c r="C161" s="586"/>
      <c r="D161" s="586"/>
      <c r="E161" s="586"/>
      <c r="F161" s="760"/>
      <c r="G161" s="216" t="s">
        <v>285</v>
      </c>
      <c r="H161" s="226">
        <f>IF(H$151="","",H152+H155+H158+'【№2】賃金等内訳書(1枚目)'!H172)</f>
        <v>0</v>
      </c>
      <c r="I161" s="226">
        <f>IF(I$151="","",I152+I155+I158+'【№2】賃金等内訳書(1枚目)'!I172)</f>
      </c>
      <c r="J161" s="226">
        <f>IF(J$151="","",J152+J155+J158+'【№2】賃金等内訳書(1枚目)'!L172)</f>
      </c>
      <c r="K161" s="226">
        <f>IF(K$151="","",K152+K155+K158+'【№2】賃金等内訳書(1枚目)'!O172)</f>
      </c>
      <c r="L161" s="226">
        <f>IF(L$151="","",L152+L155+L158+'【№2】賃金等内訳書(1枚目)'!R172)</f>
      </c>
      <c r="M161" s="226">
        <f>IF(M$151="","",M152+M155+M158+'【№2】賃金等内訳書(1枚目)'!U172)</f>
      </c>
      <c r="N161" s="226">
        <f>IF(N$151="","",N152+N155+N158+'【№2】賃金等内訳書(1枚目)'!Y172)</f>
      </c>
      <c r="O161" s="226">
        <f>IF(O$151="","",O152+O155+O158+'【№2】賃金等内訳書(1枚目)'!AB172)</f>
      </c>
      <c r="P161" s="226">
        <f>IF(P$151="","",P152+P155+P158+'【№2】賃金等内訳書(1枚目)'!AE172)</f>
      </c>
      <c r="Q161" s="226">
        <f>IF(Q$151="","",Q152+Q155+Q158+'【№2】賃金等内訳書(1枚目)'!AH172)</f>
      </c>
      <c r="R161" s="226">
        <f>IF(R$151="","",R152+R155+R158+'【№2】賃金等内訳書(1枚目)'!AK172)</f>
      </c>
      <c r="S161" s="226">
        <f>IF(S$151="","",S152+S155+S158+'【№2】賃金等内訳書(1枚目)'!AN172)</f>
      </c>
      <c r="T161" s="211">
        <f t="shared" si="46"/>
        <v>0</v>
      </c>
      <c r="U161" s="211">
        <f t="shared" si="47"/>
        <v>0</v>
      </c>
      <c r="V161" s="106"/>
    </row>
    <row r="162" spans="2:22" ht="17.25" customHeight="1">
      <c r="B162" s="587"/>
      <c r="C162" s="588"/>
      <c r="D162" s="588"/>
      <c r="E162" s="588"/>
      <c r="F162" s="761"/>
      <c r="G162" s="217" t="s">
        <v>286</v>
      </c>
      <c r="H162" s="227">
        <f>IF(H$151="","",H153+H156+H159+'【№2】賃金等内訳書(1枚目)'!H173)</f>
        <v>0</v>
      </c>
      <c r="I162" s="227">
        <f>IF(I$151="","",I153+I156+I159+'【№2】賃金等内訳書(1枚目)'!I173)</f>
      </c>
      <c r="J162" s="227">
        <f>IF(J$151="","",J153+J156+J159+'【№2】賃金等内訳書(1枚目)'!L173)</f>
      </c>
      <c r="K162" s="227">
        <f>IF(K$151="","",K153+K156+K159+'【№2】賃金等内訳書(1枚目)'!O173)</f>
      </c>
      <c r="L162" s="227">
        <f>IF(L$151="","",L153+L156+L159+'【№2】賃金等内訳書(1枚目)'!R173)</f>
      </c>
      <c r="M162" s="227">
        <f>IF(M$151="","",M153+M156+M159+'【№2】賃金等内訳書(1枚目)'!U173)</f>
      </c>
      <c r="N162" s="227">
        <f>IF(N$151="","",N153+N156+N159+'【№2】賃金等内訳書(1枚目)'!Y173)</f>
      </c>
      <c r="O162" s="227">
        <f>IF(O$151="","",O153+O156+O159+'【№2】賃金等内訳書(1枚目)'!AB173)</f>
      </c>
      <c r="P162" s="227">
        <f>IF(P$151="","",P153+P156+P159+'【№2】賃金等内訳書(1枚目)'!AE173)</f>
      </c>
      <c r="Q162" s="227">
        <f>IF(Q$151="","",Q153+Q156+Q159+'【№2】賃金等内訳書(1枚目)'!AH173)</f>
      </c>
      <c r="R162" s="227">
        <f>IF(R$151="","",R153+R156+R159+'【№2】賃金等内訳書(1枚目)'!AK173)</f>
      </c>
      <c r="S162" s="227">
        <f>IF(S$151="","",S153+S156+S159+'【№2】賃金等内訳書(1枚目)'!AN173)</f>
      </c>
      <c r="T162" s="212">
        <f t="shared" si="46"/>
        <v>0</v>
      </c>
      <c r="U162" s="212">
        <f t="shared" si="47"/>
        <v>0</v>
      </c>
      <c r="V162" s="106"/>
    </row>
    <row r="163" spans="2:22" ht="17.25" customHeight="1">
      <c r="B163" s="587"/>
      <c r="C163" s="588"/>
      <c r="D163" s="588"/>
      <c r="E163" s="588"/>
      <c r="F163" s="761"/>
      <c r="G163" s="218" t="s">
        <v>287</v>
      </c>
      <c r="H163" s="228">
        <f>IF(H$151="","",H154+H157+H160+'【№2】賃金等内訳書(1枚目)'!H174)</f>
        <v>0</v>
      </c>
      <c r="I163" s="228">
        <f>IF(I$151="","",I154+I157+I160+'【№2】賃金等内訳書(1枚目)'!I174)</f>
      </c>
      <c r="J163" s="228">
        <f>IF(J$151="","",J154+J157+J160+'【№2】賃金等内訳書(1枚目)'!L174)</f>
      </c>
      <c r="K163" s="228">
        <f>IF(K$151="","",K154+K157+K160+'【№2】賃金等内訳書(1枚目)'!O174)</f>
      </c>
      <c r="L163" s="228">
        <f>IF(L$151="","",L154+L157+L160+'【№2】賃金等内訳書(1枚目)'!R174)</f>
      </c>
      <c r="M163" s="228">
        <f>IF(M$151="","",M154+M157+M160+'【№2】賃金等内訳書(1枚目)'!U174)</f>
      </c>
      <c r="N163" s="228">
        <f>IF(N$151="","",N154+N157+N160+'【№2】賃金等内訳書(1枚目)'!Y174)</f>
      </c>
      <c r="O163" s="228">
        <f>IF(O$151="","",O154+O157+O160+'【№2】賃金等内訳書(1枚目)'!AB174)</f>
      </c>
      <c r="P163" s="228">
        <f>IF(P$151="","",P154+P157+P160+'【№2】賃金等内訳書(1枚目)'!AE174)</f>
      </c>
      <c r="Q163" s="228">
        <f>IF(Q$151="","",Q154+Q157+Q160+'【№2】賃金等内訳書(1枚目)'!AH174)</f>
      </c>
      <c r="R163" s="228">
        <f>IF(R$151="","",R154+R157+R160+'【№2】賃金等内訳書(1枚目)'!AK174)</f>
      </c>
      <c r="S163" s="228">
        <f>IF(S$151="","",S154+S157+S160+'【№2】賃金等内訳書(1枚目)'!AN174)</f>
      </c>
      <c r="T163" s="214">
        <f t="shared" si="46"/>
        <v>0</v>
      </c>
      <c r="U163" s="214">
        <f t="shared" si="47"/>
        <v>0</v>
      </c>
      <c r="V163" s="106"/>
    </row>
    <row r="164" spans="2:22" ht="17.25" customHeight="1">
      <c r="B164" s="589"/>
      <c r="C164" s="590"/>
      <c r="D164" s="590"/>
      <c r="E164" s="590"/>
      <c r="F164" s="762"/>
      <c r="G164" s="215" t="s">
        <v>282</v>
      </c>
      <c r="H164" s="225">
        <f>IF(H$151="","",SUM(H161:H163))</f>
        <v>0</v>
      </c>
      <c r="I164" s="225">
        <f aca="true" t="shared" si="48" ref="I164:S164">IF(I$151="","",SUM(I161:I163))</f>
      </c>
      <c r="J164" s="225">
        <f t="shared" si="48"/>
      </c>
      <c r="K164" s="225">
        <f t="shared" si="48"/>
      </c>
      <c r="L164" s="225">
        <f t="shared" si="48"/>
      </c>
      <c r="M164" s="225">
        <f t="shared" si="48"/>
      </c>
      <c r="N164" s="225">
        <f t="shared" si="48"/>
      </c>
      <c r="O164" s="225">
        <f t="shared" si="48"/>
      </c>
      <c r="P164" s="225">
        <f t="shared" si="48"/>
      </c>
      <c r="Q164" s="225">
        <f>IF(Q$151="","",SUM(Q161:Q163))</f>
      </c>
      <c r="R164" s="225">
        <f t="shared" si="48"/>
      </c>
      <c r="S164" s="225">
        <f t="shared" si="48"/>
      </c>
      <c r="T164" s="213">
        <f>SUM(H164:S164)</f>
        <v>0</v>
      </c>
      <c r="U164" s="213">
        <f>IF(T164=0,0,SUM(U161:U163))</f>
        <v>0</v>
      </c>
      <c r="V164" s="106"/>
    </row>
    <row r="166" spans="1:22" ht="12">
      <c r="A166" s="252"/>
      <c r="B166" s="252"/>
      <c r="C166" s="252"/>
      <c r="D166" s="252"/>
      <c r="E166" s="252"/>
      <c r="F166" s="252"/>
      <c r="G166" s="252"/>
      <c r="H166" s="253"/>
      <c r="I166" s="252"/>
      <c r="J166" s="252"/>
      <c r="K166" s="252"/>
      <c r="L166" s="252"/>
      <c r="M166" s="252"/>
      <c r="N166" s="252"/>
      <c r="O166" s="252"/>
      <c r="P166" s="252"/>
      <c r="Q166" s="252"/>
      <c r="R166" s="252"/>
      <c r="S166" s="252"/>
      <c r="T166" s="252"/>
      <c r="U166" s="252"/>
      <c r="V166" s="253"/>
    </row>
    <row r="168" ht="14.25">
      <c r="B168" s="116" t="s">
        <v>306</v>
      </c>
    </row>
    <row r="169" spans="2:3" ht="14.25">
      <c r="B169" s="116"/>
      <c r="C169" s="255" t="s">
        <v>310</v>
      </c>
    </row>
    <row r="170" spans="2:11" ht="13.5" customHeight="1">
      <c r="B170" s="143" t="s">
        <v>174</v>
      </c>
      <c r="C170" s="562" t="s">
        <v>236</v>
      </c>
      <c r="D170" s="563"/>
      <c r="E170" s="563"/>
      <c r="F170" s="563"/>
      <c r="G170" s="564"/>
      <c r="H170" s="565"/>
      <c r="I170" s="161" t="s">
        <v>299</v>
      </c>
      <c r="J170" s="161" t="s">
        <v>300</v>
      </c>
      <c r="K170" s="161" t="s">
        <v>301</v>
      </c>
    </row>
    <row r="171" spans="2:11" ht="13.5" customHeight="1">
      <c r="B171" s="542" t="s">
        <v>8</v>
      </c>
      <c r="C171" s="543">
        <f>IF(B7="","",B7)</f>
      </c>
      <c r="D171" s="543"/>
      <c r="E171" s="543"/>
      <c r="F171" s="543"/>
      <c r="G171" s="757" t="s">
        <v>303</v>
      </c>
      <c r="H171" s="758"/>
      <c r="I171" s="300">
        <f>IF(I172=0,"",(I173+U45)/I172)</f>
      </c>
      <c r="J171" s="300">
        <f>IF(J172=0,"",(J173+U47)/J172)</f>
      </c>
      <c r="K171" s="300">
        <f>IF(K172=0,"",(K173+U49)/K172)</f>
      </c>
    </row>
    <row r="172" spans="2:11" ht="13.5" customHeight="1">
      <c r="B172" s="542"/>
      <c r="C172" s="543"/>
      <c r="D172" s="543"/>
      <c r="E172" s="543"/>
      <c r="F172" s="543"/>
      <c r="G172" s="755" t="s">
        <v>302</v>
      </c>
      <c r="H172" s="756"/>
      <c r="I172" s="301">
        <f>+U152</f>
        <v>0</v>
      </c>
      <c r="J172" s="301">
        <f>+U153</f>
        <v>0</v>
      </c>
      <c r="K172" s="301">
        <f>+U154</f>
        <v>0</v>
      </c>
    </row>
    <row r="173" spans="2:11" ht="13.5" customHeight="1">
      <c r="B173" s="542"/>
      <c r="C173" s="543"/>
      <c r="D173" s="543"/>
      <c r="E173" s="543"/>
      <c r="F173" s="543"/>
      <c r="G173" s="751" t="s">
        <v>311</v>
      </c>
      <c r="H173" s="752"/>
      <c r="I173" s="258"/>
      <c r="J173" s="259"/>
      <c r="K173" s="259"/>
    </row>
    <row r="174" spans="2:11" ht="13.5" customHeight="1">
      <c r="B174" s="542" t="s">
        <v>7</v>
      </c>
      <c r="C174" s="543">
        <f>IF(B51="","",B51)</f>
      </c>
      <c r="D174" s="543"/>
      <c r="E174" s="543"/>
      <c r="F174" s="543"/>
      <c r="G174" s="753" t="s">
        <v>303</v>
      </c>
      <c r="H174" s="754"/>
      <c r="I174" s="300">
        <f>IF(I175=0,"",(I176+U89)/I175)</f>
      </c>
      <c r="J174" s="300">
        <f>IF(J175=0,"",(J176+U91)/J175)</f>
      </c>
      <c r="K174" s="300">
        <f>IF(K175=0,"",(K176+U93)/K175)</f>
      </c>
    </row>
    <row r="175" spans="2:11" ht="13.5" customHeight="1">
      <c r="B175" s="542"/>
      <c r="C175" s="543"/>
      <c r="D175" s="543"/>
      <c r="E175" s="543"/>
      <c r="F175" s="543"/>
      <c r="G175" s="755" t="s">
        <v>302</v>
      </c>
      <c r="H175" s="756"/>
      <c r="I175" s="301">
        <f>+U155</f>
        <v>0</v>
      </c>
      <c r="J175" s="301">
        <f>+U156</f>
        <v>0</v>
      </c>
      <c r="K175" s="301">
        <f>+U157</f>
        <v>0</v>
      </c>
    </row>
    <row r="176" spans="2:11" ht="13.5" customHeight="1">
      <c r="B176" s="542"/>
      <c r="C176" s="543"/>
      <c r="D176" s="543"/>
      <c r="E176" s="543"/>
      <c r="F176" s="543"/>
      <c r="G176" s="751" t="s">
        <v>311</v>
      </c>
      <c r="H176" s="752"/>
      <c r="I176" s="258"/>
      <c r="J176" s="259"/>
      <c r="K176" s="259"/>
    </row>
    <row r="177" spans="2:11" ht="13.5" customHeight="1">
      <c r="B177" s="542" t="s">
        <v>241</v>
      </c>
      <c r="C177" s="543">
        <f>IF(B95="","",B95)</f>
      </c>
      <c r="D177" s="543"/>
      <c r="E177" s="543"/>
      <c r="F177" s="543"/>
      <c r="G177" s="753" t="s">
        <v>303</v>
      </c>
      <c r="H177" s="754"/>
      <c r="I177" s="300">
        <f>IF(I178=0,"",(I179+U133)/I178)</f>
      </c>
      <c r="J177" s="300">
        <f>IF(J178=0,"",(J179+U135)/J178)</f>
      </c>
      <c r="K177" s="300">
        <f>IF(K178=0,"",(K179+U137)/K178)</f>
      </c>
    </row>
    <row r="178" spans="2:11" ht="13.5" customHeight="1">
      <c r="B178" s="542"/>
      <c r="C178" s="543"/>
      <c r="D178" s="543"/>
      <c r="E178" s="543"/>
      <c r="F178" s="543"/>
      <c r="G178" s="755" t="s">
        <v>302</v>
      </c>
      <c r="H178" s="756"/>
      <c r="I178" s="301">
        <f>+U158</f>
        <v>0</v>
      </c>
      <c r="J178" s="301">
        <f>+U159</f>
        <v>0</v>
      </c>
      <c r="K178" s="301">
        <f>+U160</f>
        <v>0</v>
      </c>
    </row>
    <row r="179" spans="2:11" ht="13.5" customHeight="1">
      <c r="B179" s="542"/>
      <c r="C179" s="543"/>
      <c r="D179" s="543"/>
      <c r="E179" s="543"/>
      <c r="F179" s="543"/>
      <c r="G179" s="751" t="s">
        <v>311</v>
      </c>
      <c r="H179" s="752"/>
      <c r="I179" s="258"/>
      <c r="J179" s="259"/>
      <c r="K179" s="259"/>
    </row>
    <row r="180" spans="2:11" ht="13.5" customHeight="1">
      <c r="B180" s="542" t="s">
        <v>238</v>
      </c>
      <c r="C180" s="542"/>
      <c r="D180" s="542"/>
      <c r="E180" s="542"/>
      <c r="F180" s="542"/>
      <c r="G180" s="753" t="s">
        <v>303</v>
      </c>
      <c r="H180" s="754"/>
      <c r="I180" s="300">
        <f>IF(I181=0,"",(I182+U141)/I181)</f>
      </c>
      <c r="J180" s="300">
        <f>IF(J181=0,"",(J182+U143)/J181)</f>
      </c>
      <c r="K180" s="300">
        <f>IF(K181=0,"",(K182+U145)/K181)</f>
      </c>
    </row>
    <row r="181" spans="2:11" ht="13.5" customHeight="1">
      <c r="B181" s="542"/>
      <c r="C181" s="542"/>
      <c r="D181" s="542"/>
      <c r="E181" s="542"/>
      <c r="F181" s="542"/>
      <c r="G181" s="755" t="s">
        <v>302</v>
      </c>
      <c r="H181" s="756"/>
      <c r="I181" s="301">
        <f>+U161</f>
        <v>0</v>
      </c>
      <c r="J181" s="301">
        <f>+U162</f>
        <v>0</v>
      </c>
      <c r="K181" s="301">
        <f>+U163</f>
        <v>0</v>
      </c>
    </row>
    <row r="182" spans="2:11" ht="14.25" customHeight="1">
      <c r="B182" s="542"/>
      <c r="C182" s="542"/>
      <c r="D182" s="542"/>
      <c r="E182" s="542"/>
      <c r="F182" s="542"/>
      <c r="G182" s="748" t="s">
        <v>311</v>
      </c>
      <c r="H182" s="750"/>
      <c r="I182" s="257">
        <f>+I173+I176+I179+'【№2】賃金等内訳書(1枚目)'!I193</f>
        <v>0</v>
      </c>
      <c r="J182" s="257">
        <f>+J173+'(2枚目)'!J176+J179+'【№2】賃金等内訳書(1枚目)'!L193</f>
        <v>0</v>
      </c>
      <c r="K182" s="257">
        <f>+K173+'(2枚目)'!K176+K179+'【№2】賃金等内訳書(1枚目)'!O193</f>
        <v>0</v>
      </c>
    </row>
  </sheetData>
  <sheetProtection password="C659" sheet="1" objects="1" formatColumns="0" formatRows="0" selectLockedCells="1"/>
  <mergeCells count="164">
    <mergeCell ref="C151:F151"/>
    <mergeCell ref="C152:F154"/>
    <mergeCell ref="S4:S5"/>
    <mergeCell ref="T4:T5"/>
    <mergeCell ref="G106:H106"/>
    <mergeCell ref="G108:H108"/>
    <mergeCell ref="Q4:Q5"/>
    <mergeCell ref="R4:R5"/>
    <mergeCell ref="U4:U5"/>
    <mergeCell ref="L3:O3"/>
    <mergeCell ref="B4:C5"/>
    <mergeCell ref="D4:H4"/>
    <mergeCell ref="I4:I5"/>
    <mergeCell ref="J4:J5"/>
    <mergeCell ref="K4:K5"/>
    <mergeCell ref="L4:L5"/>
    <mergeCell ref="D5:H5"/>
    <mergeCell ref="P4:P5"/>
    <mergeCell ref="M4:M5"/>
    <mergeCell ref="N4:N5"/>
    <mergeCell ref="O4:O5"/>
    <mergeCell ref="G10:H10"/>
    <mergeCell ref="B6:C6"/>
    <mergeCell ref="D6:D37"/>
    <mergeCell ref="E6:E13"/>
    <mergeCell ref="F6:F13"/>
    <mergeCell ref="G6:H6"/>
    <mergeCell ref="G12:H12"/>
    <mergeCell ref="B7:C49"/>
    <mergeCell ref="E118:E125"/>
    <mergeCell ref="F118:F125"/>
    <mergeCell ref="E110:E117"/>
    <mergeCell ref="F110:F117"/>
    <mergeCell ref="B94:C94"/>
    <mergeCell ref="E66:E73"/>
    <mergeCell ref="F66:F73"/>
    <mergeCell ref="B51:C93"/>
    <mergeCell ref="B50:C50"/>
    <mergeCell ref="G18:H18"/>
    <mergeCell ref="G16:H16"/>
    <mergeCell ref="E14:E21"/>
    <mergeCell ref="G8:H8"/>
    <mergeCell ref="F14:F21"/>
    <mergeCell ref="G14:H14"/>
    <mergeCell ref="G26:H26"/>
    <mergeCell ref="G24:H24"/>
    <mergeCell ref="E22:E29"/>
    <mergeCell ref="F22:F29"/>
    <mergeCell ref="G22:H22"/>
    <mergeCell ref="G20:H20"/>
    <mergeCell ref="G34:H34"/>
    <mergeCell ref="G32:H32"/>
    <mergeCell ref="E30:E37"/>
    <mergeCell ref="F30:F37"/>
    <mergeCell ref="G30:H30"/>
    <mergeCell ref="G28:H28"/>
    <mergeCell ref="G38:H38"/>
    <mergeCell ref="D38:F41"/>
    <mergeCell ref="G41:H41"/>
    <mergeCell ref="G40:H40"/>
    <mergeCell ref="G39:H39"/>
    <mergeCell ref="G36:H36"/>
    <mergeCell ref="G48:H48"/>
    <mergeCell ref="G46:H46"/>
    <mergeCell ref="G44:H44"/>
    <mergeCell ref="D42:F49"/>
    <mergeCell ref="G42:H42"/>
    <mergeCell ref="G54:H54"/>
    <mergeCell ref="G52:H52"/>
    <mergeCell ref="D50:D81"/>
    <mergeCell ref="G60:H60"/>
    <mergeCell ref="E58:E65"/>
    <mergeCell ref="F58:F65"/>
    <mergeCell ref="G58:H58"/>
    <mergeCell ref="G56:H56"/>
    <mergeCell ref="G64:H64"/>
    <mergeCell ref="G82:H82"/>
    <mergeCell ref="G96:H96"/>
    <mergeCell ref="G84:H84"/>
    <mergeCell ref="G85:H85"/>
    <mergeCell ref="E50:E57"/>
    <mergeCell ref="F50:F57"/>
    <mergeCell ref="G50:H50"/>
    <mergeCell ref="D82:F85"/>
    <mergeCell ref="G83:H83"/>
    <mergeCell ref="G62:H62"/>
    <mergeCell ref="G66:H66"/>
    <mergeCell ref="G80:H80"/>
    <mergeCell ref="G78:H78"/>
    <mergeCell ref="G76:H76"/>
    <mergeCell ref="E74:E81"/>
    <mergeCell ref="F74:F81"/>
    <mergeCell ref="G74:H74"/>
    <mergeCell ref="G72:H72"/>
    <mergeCell ref="G70:H70"/>
    <mergeCell ref="G68:H68"/>
    <mergeCell ref="G92:H92"/>
    <mergeCell ref="G90:H90"/>
    <mergeCell ref="G88:H88"/>
    <mergeCell ref="D86:F93"/>
    <mergeCell ref="G86:H86"/>
    <mergeCell ref="G110:H110"/>
    <mergeCell ref="G98:H98"/>
    <mergeCell ref="D94:D125"/>
    <mergeCell ref="E94:E101"/>
    <mergeCell ref="F94:F101"/>
    <mergeCell ref="G94:H94"/>
    <mergeCell ref="G122:H122"/>
    <mergeCell ref="G120:H120"/>
    <mergeCell ref="G116:H116"/>
    <mergeCell ref="G100:H100"/>
    <mergeCell ref="G112:H112"/>
    <mergeCell ref="G102:H102"/>
    <mergeCell ref="G114:H114"/>
    <mergeCell ref="G130:H130"/>
    <mergeCell ref="G126:H126"/>
    <mergeCell ref="D126:F129"/>
    <mergeCell ref="B95:C137"/>
    <mergeCell ref="D130:F137"/>
    <mergeCell ref="G134:H134"/>
    <mergeCell ref="G132:H132"/>
    <mergeCell ref="C170:F170"/>
    <mergeCell ref="G170:H170"/>
    <mergeCell ref="B161:F164"/>
    <mergeCell ref="B152:B154"/>
    <mergeCell ref="B158:B160"/>
    <mergeCell ref="C158:F160"/>
    <mergeCell ref="B155:B157"/>
    <mergeCell ref="C155:F157"/>
    <mergeCell ref="G171:H171"/>
    <mergeCell ref="G172:H172"/>
    <mergeCell ref="G138:H138"/>
    <mergeCell ref="G136:H136"/>
    <mergeCell ref="G140:H140"/>
    <mergeCell ref="G142:H142"/>
    <mergeCell ref="D148:U148"/>
    <mergeCell ref="L150:O150"/>
    <mergeCell ref="G144:H144"/>
    <mergeCell ref="B138:F145"/>
    <mergeCell ref="C177:F179"/>
    <mergeCell ref="C174:F176"/>
    <mergeCell ref="C171:F173"/>
    <mergeCell ref="B171:B173"/>
    <mergeCell ref="B180:F182"/>
    <mergeCell ref="B177:B179"/>
    <mergeCell ref="B174:B176"/>
    <mergeCell ref="G182:H182"/>
    <mergeCell ref="G179:H179"/>
    <mergeCell ref="G176:H176"/>
    <mergeCell ref="G173:H173"/>
    <mergeCell ref="G180:H180"/>
    <mergeCell ref="G181:H181"/>
    <mergeCell ref="G174:H174"/>
    <mergeCell ref="G175:H175"/>
    <mergeCell ref="G177:H177"/>
    <mergeCell ref="G178:H178"/>
    <mergeCell ref="G127:H127"/>
    <mergeCell ref="G128:H128"/>
    <mergeCell ref="G129:H129"/>
    <mergeCell ref="G118:H118"/>
    <mergeCell ref="G104:H104"/>
    <mergeCell ref="E102:E109"/>
    <mergeCell ref="F102:F109"/>
    <mergeCell ref="G124:H124"/>
  </mergeCells>
  <conditionalFormatting sqref="I94:T94">
    <cfRule type="expression" priority="83" dxfId="0" stopIfTrue="1">
      <formula>AND(I95&gt;=1,I95&gt;I94)</formula>
    </cfRule>
  </conditionalFormatting>
  <conditionalFormatting sqref="I8:T8">
    <cfRule type="expression" priority="47" dxfId="0" stopIfTrue="1">
      <formula>AND(I9&gt;=1,I9&gt;I8)</formula>
    </cfRule>
  </conditionalFormatting>
  <conditionalFormatting sqref="I14:T14">
    <cfRule type="expression" priority="45" dxfId="0" stopIfTrue="1">
      <formula>AND(I15&gt;=1,I15&gt;I14)</formula>
    </cfRule>
  </conditionalFormatting>
  <conditionalFormatting sqref="I6:T6">
    <cfRule type="expression" priority="46" dxfId="0" stopIfTrue="1">
      <formula>AND(I7&gt;=1,I7&gt;I6)</formula>
    </cfRule>
  </conditionalFormatting>
  <conditionalFormatting sqref="I22:T22">
    <cfRule type="expression" priority="44" dxfId="0" stopIfTrue="1">
      <formula>AND(I23&gt;=1,I23&gt;I22)</formula>
    </cfRule>
  </conditionalFormatting>
  <conditionalFormatting sqref="I30:T30">
    <cfRule type="expression" priority="43" dxfId="0" stopIfTrue="1">
      <formula>AND(I31&gt;=1,I31&gt;I30)</formula>
    </cfRule>
  </conditionalFormatting>
  <conditionalFormatting sqref="I10:T10">
    <cfRule type="expression" priority="42" dxfId="0" stopIfTrue="1">
      <formula>AND(I11&gt;=1,I11&gt;I10)</formula>
    </cfRule>
  </conditionalFormatting>
  <conditionalFormatting sqref="I12:T12">
    <cfRule type="expression" priority="41" dxfId="0" stopIfTrue="1">
      <formula>AND(I13&gt;=1,I13&gt;I12)</formula>
    </cfRule>
  </conditionalFormatting>
  <conditionalFormatting sqref="I16:T16">
    <cfRule type="expression" priority="40" dxfId="0" stopIfTrue="1">
      <formula>AND(I17&gt;=1,I17&gt;I16)</formula>
    </cfRule>
  </conditionalFormatting>
  <conditionalFormatting sqref="I18:T18">
    <cfRule type="expression" priority="39" dxfId="0" stopIfTrue="1">
      <formula>AND(I19&gt;=1,I19&gt;I18)</formula>
    </cfRule>
  </conditionalFormatting>
  <conditionalFormatting sqref="I20:T20">
    <cfRule type="expression" priority="38" dxfId="0" stopIfTrue="1">
      <formula>AND(I21&gt;=1,I21&gt;I20)</formula>
    </cfRule>
  </conditionalFormatting>
  <conditionalFormatting sqref="I24:T24">
    <cfRule type="expression" priority="37" dxfId="0" stopIfTrue="1">
      <formula>AND(I25&gt;=1,I25&gt;I24)</formula>
    </cfRule>
  </conditionalFormatting>
  <conditionalFormatting sqref="I26:T26">
    <cfRule type="expression" priority="36" dxfId="0" stopIfTrue="1">
      <formula>AND(I27&gt;=1,I27&gt;I26)</formula>
    </cfRule>
  </conditionalFormatting>
  <conditionalFormatting sqref="I28:T28">
    <cfRule type="expression" priority="35" dxfId="0" stopIfTrue="1">
      <formula>AND(I29&gt;=1,I29&gt;I28)</formula>
    </cfRule>
  </conditionalFormatting>
  <conditionalFormatting sqref="I32:T32">
    <cfRule type="expression" priority="34" dxfId="0" stopIfTrue="1">
      <formula>AND(I33&gt;=1,I33&gt;I32)</formula>
    </cfRule>
  </conditionalFormatting>
  <conditionalFormatting sqref="I34:T34">
    <cfRule type="expression" priority="33" dxfId="0" stopIfTrue="1">
      <formula>AND(I35&gt;=1,I35&gt;I34)</formula>
    </cfRule>
  </conditionalFormatting>
  <conditionalFormatting sqref="I36:T36">
    <cfRule type="expression" priority="32" dxfId="0" stopIfTrue="1">
      <formula>AND(I37&gt;=1,I37&gt;I36)</formula>
    </cfRule>
  </conditionalFormatting>
  <conditionalFormatting sqref="I50:T50">
    <cfRule type="expression" priority="31" dxfId="0" stopIfTrue="1">
      <formula>AND(I51&gt;=1,I51&gt;I50)</formula>
    </cfRule>
  </conditionalFormatting>
  <conditionalFormatting sqref="I74:T74">
    <cfRule type="expression" priority="28" dxfId="0" stopIfTrue="1">
      <formula>AND(I75&gt;=1,I75&gt;I74)</formula>
    </cfRule>
  </conditionalFormatting>
  <conditionalFormatting sqref="I66:T66">
    <cfRule type="expression" priority="29" dxfId="0" stopIfTrue="1">
      <formula>AND(I67&gt;=1,I67&gt;I66)</formula>
    </cfRule>
  </conditionalFormatting>
  <conditionalFormatting sqref="I58:T58">
    <cfRule type="expression" priority="30" dxfId="0" stopIfTrue="1">
      <formula>AND(I59&gt;=1,I59&gt;I58)</formula>
    </cfRule>
  </conditionalFormatting>
  <conditionalFormatting sqref="I52:T52">
    <cfRule type="expression" priority="27" dxfId="0" stopIfTrue="1">
      <formula>AND(I53&gt;=1,I53&gt;I52)</formula>
    </cfRule>
  </conditionalFormatting>
  <conditionalFormatting sqref="I54:T54">
    <cfRule type="expression" priority="26" dxfId="0" stopIfTrue="1">
      <formula>AND(I55&gt;=1,I55&gt;I54)</formula>
    </cfRule>
  </conditionalFormatting>
  <conditionalFormatting sqref="I56:T56">
    <cfRule type="expression" priority="25" dxfId="0" stopIfTrue="1">
      <formula>AND(I57&gt;=1,I57&gt;I56)</formula>
    </cfRule>
  </conditionalFormatting>
  <conditionalFormatting sqref="I60:T60">
    <cfRule type="expression" priority="24" dxfId="0" stopIfTrue="1">
      <formula>AND(I61&gt;=1,I61&gt;I60)</formula>
    </cfRule>
  </conditionalFormatting>
  <conditionalFormatting sqref="I62:T62">
    <cfRule type="expression" priority="23" dxfId="0" stopIfTrue="1">
      <formula>AND(I63&gt;=1,I63&gt;I62)</formula>
    </cfRule>
  </conditionalFormatting>
  <conditionalFormatting sqref="I64:T64">
    <cfRule type="expression" priority="22" dxfId="0" stopIfTrue="1">
      <formula>AND(I65&gt;=1,I65&gt;I64)</formula>
    </cfRule>
  </conditionalFormatting>
  <conditionalFormatting sqref="I68:T68">
    <cfRule type="expression" priority="21" dxfId="0" stopIfTrue="1">
      <formula>AND(I69&gt;=1,I69&gt;I68)</formula>
    </cfRule>
  </conditionalFormatting>
  <conditionalFormatting sqref="I70:T70">
    <cfRule type="expression" priority="20" dxfId="0" stopIfTrue="1">
      <formula>AND(I71&gt;=1,I71&gt;I70)</formula>
    </cfRule>
  </conditionalFormatting>
  <conditionalFormatting sqref="I72:T72">
    <cfRule type="expression" priority="19" dxfId="0" stopIfTrue="1">
      <formula>AND(I73&gt;=1,I73&gt;I72)</formula>
    </cfRule>
  </conditionalFormatting>
  <conditionalFormatting sqref="I76:T76">
    <cfRule type="expression" priority="18" dxfId="0" stopIfTrue="1">
      <formula>AND(I77&gt;=1,I77&gt;I76)</formula>
    </cfRule>
  </conditionalFormatting>
  <conditionalFormatting sqref="I78:T78">
    <cfRule type="expression" priority="17" dxfId="0" stopIfTrue="1">
      <formula>AND(I79&gt;=1,I79&gt;I78)</formula>
    </cfRule>
  </conditionalFormatting>
  <conditionalFormatting sqref="I80:T80">
    <cfRule type="expression" priority="16" dxfId="0" stopIfTrue="1">
      <formula>AND(I81&gt;=1,I81&gt;I80)</formula>
    </cfRule>
  </conditionalFormatting>
  <conditionalFormatting sqref="I110:T110">
    <cfRule type="expression" priority="14" dxfId="0" stopIfTrue="1">
      <formula>AND(I111&gt;=1,I111&gt;I110)</formula>
    </cfRule>
  </conditionalFormatting>
  <conditionalFormatting sqref="I118:T118">
    <cfRule type="expression" priority="13" dxfId="0" stopIfTrue="1">
      <formula>AND(I119&gt;=1,I119&gt;I118)</formula>
    </cfRule>
  </conditionalFormatting>
  <conditionalFormatting sqref="I102:T102">
    <cfRule type="expression" priority="15" dxfId="0" stopIfTrue="1">
      <formula>AND(I103&gt;=1,I103&gt;I102)</formula>
    </cfRule>
  </conditionalFormatting>
  <conditionalFormatting sqref="I96:T96">
    <cfRule type="expression" priority="12" dxfId="0" stopIfTrue="1">
      <formula>AND(I97&gt;=1,I97&gt;I96)</formula>
    </cfRule>
  </conditionalFormatting>
  <conditionalFormatting sqref="I98:T98">
    <cfRule type="expression" priority="11" dxfId="0" stopIfTrue="1">
      <formula>AND(I99&gt;=1,I99&gt;I98)</formula>
    </cfRule>
  </conditionalFormatting>
  <conditionalFormatting sqref="I100:T100">
    <cfRule type="expression" priority="10" dxfId="0" stopIfTrue="1">
      <formula>AND(I101&gt;=1,I101&gt;I100)</formula>
    </cfRule>
  </conditionalFormatting>
  <conditionalFormatting sqref="I104:T104">
    <cfRule type="expression" priority="9" dxfId="0" stopIfTrue="1">
      <formula>AND(I105&gt;=1,I105&gt;I104)</formula>
    </cfRule>
  </conditionalFormatting>
  <conditionalFormatting sqref="I106:T106">
    <cfRule type="expression" priority="8" dxfId="0" stopIfTrue="1">
      <formula>AND(I107&gt;=1,I107&gt;I106)</formula>
    </cfRule>
  </conditionalFormatting>
  <conditionalFormatting sqref="I108:T108">
    <cfRule type="expression" priority="7" dxfId="0" stopIfTrue="1">
      <formula>AND(I109&gt;=1,I109&gt;I108)</formula>
    </cfRule>
  </conditionalFormatting>
  <conditionalFormatting sqref="I112:T112">
    <cfRule type="expression" priority="6" dxfId="0" stopIfTrue="1">
      <formula>AND(I113&gt;=1,I113&gt;I112)</formula>
    </cfRule>
  </conditionalFormatting>
  <conditionalFormatting sqref="I114:T114">
    <cfRule type="expression" priority="5" dxfId="0" stopIfTrue="1">
      <formula>AND(I115&gt;=1,I115&gt;I114)</formula>
    </cfRule>
  </conditionalFormatting>
  <conditionalFormatting sqref="I116:T116">
    <cfRule type="expression" priority="4" dxfId="0" stopIfTrue="1">
      <formula>AND(I117&gt;=1,I117&gt;I116)</formula>
    </cfRule>
  </conditionalFormatting>
  <conditionalFormatting sqref="I120:T120">
    <cfRule type="expression" priority="3" dxfId="0" stopIfTrue="1">
      <formula>AND(I121&gt;=1,I121&gt;I120)</formula>
    </cfRule>
  </conditionalFormatting>
  <conditionalFormatting sqref="I122:T122">
    <cfRule type="expression" priority="2" dxfId="0" stopIfTrue="1">
      <formula>AND(I123&gt;=1,I123&gt;I122)</formula>
    </cfRule>
  </conditionalFormatting>
  <conditionalFormatting sqref="I124:T124">
    <cfRule type="expression" priority="1" dxfId="0" stopIfTrue="1">
      <formula>AND(I125&gt;=1,I125&gt;I124)</formula>
    </cfRule>
  </conditionalFormatting>
  <dataValidations count="12">
    <dataValidation type="whole" operator="greaterThanOrEqual" allowBlank="1" showErrorMessage="1" sqref="I38:T41 I8:T8 I10:T10 I6:T6 I66:T66 I82:T85 I94:T94 I60:T60 I62:T62 I64:T64 I74:T74 I68:T68 I70:T70 I72:T72 I76:T76 I78:T78 I80:T80 I12:T12 I126:T129 I124:T124 I14:T14 I18:T18 I20:T20 I24:T24 I22:T22 I26:T26 I28:T28 I30:T30 I32:T32 I34:T34 I36:T36 I50:T50 I58:T58 I52:T52 I54:T54 I56:T56 I104:T104 I106:T106 I108:T108 I116:T116 I102:T102 I96:T96 I98:T98 I100:T100 I112:T112 I114:T114 I120:T120 I122:T122 J16:T16 I16">
      <formula1>0</formula1>
    </dataValidation>
    <dataValidation allowBlank="1" showErrorMessage="1" sqref="B150:C152 B147:B148 D4 B4 B3:C3 E1:IV2 B2:D2 B1:C1 G147 E3:L3 P3:IV3 C148:IV148 S147:IV147 B149:IV149 P150:IV150 B155:C155 E150:L150 I4:IV5 J134:J138 I170:K170 E30:F30 I140:J140 D6:F6 E14:F14 B6 I142:J142 I144:J144 L168:IV181 B161 B158:C158 H151:S151 E66:F66 B50 G170 D94:F94 B94 H183:H65536 H137:I137 D50:F50 H105 H47 H131:T131 J90:T93 H93:I93 H87:T87 H89:T89 I90:I92 I86:T86 E74:F74 E58:F58 T151:T163 H133:T133 I182:IV65536 B183:F65536 G182:G65536 H161:S163 E118:F118 I88:T88 I134:I136 I130:T130 I132:T132 H143:J143 B168:K169 H146:IV146 E102:F102 E110:F110 U151:IV164 H141:J141 H139:J139 H145:J145 I138 H164:T164 H11 H29 H15 H25 H23 H37 H33 H35 H71 H75 H111 H27 H7 H9 H21 H17 H13 H19 H53 H73 H65 H69 H63 H81 H77 H79 H67 H55"/>
    <dataValidation allowBlank="1" showErrorMessage="1" sqref="H59 H51 H61 H57 H101 H115 H107 H117 H113 H119 H125 H121 H123 H95 H97 H99 H103 H109 H31 H91 H135 K134:T145 B165:IV167 A1:A65536 B174:C174 B177:C177 B180 B170:C171 E22:F22 J46:T49 H49:I49 H43:T43 H45:T45 I46:I48 I42:T42 I44:T44 U6:IV145"/>
    <dataValidation type="custom" allowBlank="1" showInputMessage="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H152:S160">
      <formula1>ROUNDDOWN(H152,1)=H152</formula1>
    </dataValidation>
    <dataValidation type="whole" operator="lessThanOrEqual" allowBlank="1" showErrorMessage="1" errorTitle="総額より大きい額は入力できません。" error="総額以下の額を入力してください。" sqref="I9:T9 I53:T53 I55:T55 I57:T57 I95:T95 I67:T67 P21 I63:T63 I65:T65 I69:T69 I75:T75 I71:T71 I73:T73 I77:T77 I79:T79 I11:T11 I81:T81 I7:T7 I13:T13 I125:T125 I15:T15 I19:T19 I17 I25:T25 I23:T23 I27:T27 I29:T29 I31:T31 I33:T33 I35:T35 I37:T37 I51:T51 I59:T59 I105:T105 I111:T111 I107:T107 I113:T113 I115:T115 I117:T117 I103:T103 I97:T97 I99:T99 I101:T101 I109:T109 I121:T121 I123:T123 J17:T17 I21:O21 Q21:T21 I61:K61 M61:T61 L61">
      <formula1>I8</formula1>
    </dataValidation>
    <dataValidation allowBlank="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171:K181"/>
    <dataValidation type="custom" allowBlank="1" showInputMessage="1" showErrorMessage="1" errorTitle="【№④】が未入力です。" error="【№④】を先に入力してください。" sqref="B86:C93 B51:C83">
      <formula1>COUNTA(B42)</formula1>
    </dataValidation>
    <dataValidation type="custom" allowBlank="1" showInputMessage="1" showErrorMessage="1" errorTitle="【№⑤】が未入力です。" error="【№⑤】を先に入力してください。" sqref="B130:C137 B95:C127">
      <formula1>COUNTA(B86)</formula1>
    </dataValidation>
    <dataValidation type="custom" allowBlank="1" showInputMessage="1" showErrorMessage="1" errorTitle="【№④】が未入力です。" error="【№④】を先に入力してください。" sqref="B85:C85">
      <formula1>COUNTA(B39)</formula1>
    </dataValidation>
    <dataValidation type="custom" allowBlank="1" showInputMessage="1" showErrorMessage="1" errorTitle="【№④】が未入力です。" error="【№④】を先に入力してください。" sqref="B84:C84">
      <formula1>COUNTA(B39)</formula1>
    </dataValidation>
    <dataValidation type="custom" allowBlank="1" showInputMessage="1" showErrorMessage="1" errorTitle="【№⑤】が未入力です。" error="【№⑤】を先に入力してください。" sqref="B129:C129">
      <formula1>COUNTA(B83)</formula1>
    </dataValidation>
    <dataValidation type="custom" allowBlank="1" showInputMessage="1" showErrorMessage="1" errorTitle="【№⑤】が未入力です。" error="【№⑤】を先に入力してください。" sqref="B128:C128">
      <formula1>COUNTA(B83)</formula1>
    </dataValidation>
  </dataValidations>
  <printOptions horizontalCentered="1" verticalCentered="1"/>
  <pageMargins left="0.1968503937007874" right="0.1968503937007874" top="0.5905511811023623" bottom="0" header="0.2755905511811024" footer="0.1968503937007874"/>
  <pageSetup horizontalDpi="600" verticalDpi="600" orientation="portrait" paperSize="9" scale="52" r:id="rId4"/>
  <rowBreaks count="1" manualBreakCount="1">
    <brk id="93" max="21" man="1"/>
  </rowBreaks>
  <drawing r:id="rId3"/>
  <legacyDrawing r:id="rId2"/>
</worksheet>
</file>

<file path=xl/worksheets/sheet5.xml><?xml version="1.0" encoding="utf-8"?>
<worksheet xmlns="http://schemas.openxmlformats.org/spreadsheetml/2006/main" xmlns:r="http://schemas.openxmlformats.org/officeDocument/2006/relationships">
  <sheetPr>
    <tabColor theme="1"/>
  </sheetPr>
  <dimension ref="A1:AI183"/>
  <sheetViews>
    <sheetView showGridLines="0" view="pageBreakPreview" zoomScale="70" zoomScaleNormal="90" zoomScaleSheetLayoutView="70" zoomScalePageLayoutView="0" workbookViewId="0" topLeftCell="D1">
      <selection activeCell="P25" sqref="P25"/>
    </sheetView>
  </sheetViews>
  <sheetFormatPr defaultColWidth="8.796875" defaultRowHeight="14.25"/>
  <cols>
    <col min="1" max="1" width="1" style="106" customWidth="1"/>
    <col min="2" max="2" width="3.59765625" style="106" customWidth="1"/>
    <col min="3" max="3" width="10.19921875" style="106" customWidth="1"/>
    <col min="4" max="4" width="3.5" style="106" customWidth="1"/>
    <col min="5" max="5" width="3.59765625" style="106" customWidth="1"/>
    <col min="6" max="6" width="20" style="106" customWidth="1"/>
    <col min="7" max="7" width="2.8984375" style="106" customWidth="1"/>
    <col min="8" max="8" width="10.09765625" style="112" customWidth="1"/>
    <col min="9" max="20" width="10.09765625" style="106" customWidth="1"/>
    <col min="21" max="21" width="11" style="106" bestFit="1" customWidth="1"/>
    <col min="22" max="22" width="4" style="112" customWidth="1"/>
    <col min="23" max="23" width="9" style="106" customWidth="1"/>
    <col min="24" max="24" width="12.69921875" style="106" customWidth="1"/>
    <col min="25" max="25" width="2.8984375" style="106" customWidth="1"/>
    <col min="26" max="16384" width="9" style="106" customWidth="1"/>
  </cols>
  <sheetData>
    <row r="1" spans="2:21" ht="16.5">
      <c r="B1" s="107" t="s">
        <v>242</v>
      </c>
      <c r="E1" s="108"/>
      <c r="F1" s="108"/>
      <c r="G1" s="108"/>
      <c r="H1" s="108"/>
      <c r="I1" s="109"/>
      <c r="J1" s="110"/>
      <c r="K1" s="108"/>
      <c r="L1" s="108"/>
      <c r="M1" s="108"/>
      <c r="N1" s="108"/>
      <c r="O1" s="108"/>
      <c r="P1" s="108"/>
      <c r="Q1" s="108"/>
      <c r="R1" s="108"/>
      <c r="S1" s="108"/>
      <c r="T1" s="108"/>
      <c r="U1" s="111" t="s">
        <v>199</v>
      </c>
    </row>
    <row r="2" spans="1:21" ht="7.5" customHeight="1">
      <c r="A2" s="113"/>
      <c r="B2" s="113"/>
      <c r="C2" s="113"/>
      <c r="D2" s="113"/>
      <c r="E2" s="113"/>
      <c r="F2" s="113"/>
      <c r="G2" s="113"/>
      <c r="H2" s="114"/>
      <c r="I2" s="113"/>
      <c r="J2" s="113"/>
      <c r="K2" s="113"/>
      <c r="L2" s="113"/>
      <c r="M2" s="113"/>
      <c r="N2" s="113"/>
      <c r="O2" s="113"/>
      <c r="P2" s="113"/>
      <c r="Q2" s="113"/>
      <c r="R2" s="113"/>
      <c r="S2" s="113"/>
      <c r="T2" s="113"/>
      <c r="U2" s="113"/>
    </row>
    <row r="3" spans="1:21" ht="19.5" customHeight="1">
      <c r="A3" s="115"/>
      <c r="B3" s="116" t="s">
        <v>275</v>
      </c>
      <c r="C3" s="115"/>
      <c r="E3" s="117"/>
      <c r="F3" s="140"/>
      <c r="G3" s="117"/>
      <c r="H3" s="118"/>
      <c r="I3" s="119"/>
      <c r="J3" s="119"/>
      <c r="K3" s="141"/>
      <c r="L3" s="612"/>
      <c r="M3" s="612"/>
      <c r="N3" s="612"/>
      <c r="O3" s="612"/>
      <c r="P3" s="119"/>
      <c r="Q3" s="119"/>
      <c r="R3" s="119"/>
      <c r="S3" s="119"/>
      <c r="T3" s="121"/>
      <c r="U3" s="122" t="s">
        <v>201</v>
      </c>
    </row>
    <row r="4" spans="1:21" ht="12">
      <c r="A4" s="115"/>
      <c r="B4" s="684" t="s">
        <v>219</v>
      </c>
      <c r="C4" s="684"/>
      <c r="D4" s="777" t="s">
        <v>220</v>
      </c>
      <c r="E4" s="778"/>
      <c r="F4" s="778"/>
      <c r="G4" s="778"/>
      <c r="H4" s="779"/>
      <c r="I4" s="775">
        <f>'【No.1】別紙様式３'!X23</f>
        <v>0</v>
      </c>
      <c r="J4" s="775">
        <f>IF(I4='【No.1】別紙様式３'!$AG$23,"",IF(I4="","",IF(I4=12,1,I4+1)))</f>
      </c>
      <c r="K4" s="775">
        <f>IF(J4='【No.1】別紙様式３'!$AG$23,"",IF(J4="","",IF(J4=12,1,J4+1)))</f>
      </c>
      <c r="L4" s="775">
        <f>IF(K4='【No.1】別紙様式３'!$AG$23,"",IF(K4="","",IF(K4=12,1,K4+1)))</f>
      </c>
      <c r="M4" s="775">
        <f>IF(L4='【No.1】別紙様式３'!$AG$23,"",IF(L4="","",IF(L4=12,1,L4+1)))</f>
      </c>
      <c r="N4" s="775">
        <f>IF(M4='【No.1】別紙様式３'!$AG$23,"",IF(M4="","",IF(M4=12,1,M4+1)))</f>
      </c>
      <c r="O4" s="775">
        <f>IF(N4='【No.1】別紙様式３'!$AG$23,"",IF(N4="","",IF(N4=12,1,N4+1)))</f>
      </c>
      <c r="P4" s="775">
        <f>IF(O4='【No.1】別紙様式３'!$AG$23,"",IF(O4="","",IF(O4=12,1,O4+1)))</f>
      </c>
      <c r="Q4" s="775">
        <f>IF(P4='【No.1】別紙様式３'!$AG$23,"",IF(P4="","",IF(P4=12,1,P4+1)))</f>
      </c>
      <c r="R4" s="775">
        <f>IF(Q4='【No.1】別紙様式３'!$AG$23,"",IF(Q4="","",IF(Q4=12,1,Q4+1)))</f>
      </c>
      <c r="S4" s="775">
        <f>IF(R4='【No.1】別紙様式３'!$AG$23,"",IF(R4="","",IF(R4=12,1,R4+1)))</f>
      </c>
      <c r="T4" s="775">
        <f>IF(S4='【No.1】別紙様式３'!$AG$23,"",IF(S4="","",IF(S4=12,1,S4+1)))</f>
      </c>
      <c r="U4" s="600" t="s">
        <v>221</v>
      </c>
    </row>
    <row r="5" spans="1:21" ht="12">
      <c r="A5" s="115"/>
      <c r="B5" s="685"/>
      <c r="C5" s="685"/>
      <c r="D5" s="650" t="s">
        <v>222</v>
      </c>
      <c r="E5" s="651"/>
      <c r="F5" s="651"/>
      <c r="G5" s="651"/>
      <c r="H5" s="652"/>
      <c r="I5" s="780"/>
      <c r="J5" s="776"/>
      <c r="K5" s="776"/>
      <c r="L5" s="776"/>
      <c r="M5" s="776"/>
      <c r="N5" s="776"/>
      <c r="O5" s="776"/>
      <c r="P5" s="776"/>
      <c r="Q5" s="776"/>
      <c r="R5" s="776"/>
      <c r="S5" s="776"/>
      <c r="T5" s="776"/>
      <c r="U5" s="602"/>
    </row>
    <row r="6" spans="1:22" ht="12">
      <c r="A6" s="115"/>
      <c r="B6" s="771" t="s">
        <v>243</v>
      </c>
      <c r="C6" s="772"/>
      <c r="D6" s="628" t="s">
        <v>224</v>
      </c>
      <c r="E6" s="628" t="s">
        <v>225</v>
      </c>
      <c r="F6" s="631"/>
      <c r="G6" s="626" t="s">
        <v>290</v>
      </c>
      <c r="H6" s="627"/>
      <c r="I6" s="271">
        <f aca="true" t="shared" si="0" ref="I6:T7">+I8+I10+I12</f>
        <v>0</v>
      </c>
      <c r="J6" s="271">
        <f t="shared" si="0"/>
        <v>0</v>
      </c>
      <c r="K6" s="271">
        <f t="shared" si="0"/>
        <v>0</v>
      </c>
      <c r="L6" s="271">
        <f t="shared" si="0"/>
        <v>0</v>
      </c>
      <c r="M6" s="271">
        <f t="shared" si="0"/>
        <v>0</v>
      </c>
      <c r="N6" s="271">
        <f t="shared" si="0"/>
        <v>0</v>
      </c>
      <c r="O6" s="271">
        <f t="shared" si="0"/>
        <v>0</v>
      </c>
      <c r="P6" s="271">
        <f t="shared" si="0"/>
        <v>0</v>
      </c>
      <c r="Q6" s="271">
        <f t="shared" si="0"/>
        <v>0</v>
      </c>
      <c r="R6" s="271">
        <f t="shared" si="0"/>
        <v>0</v>
      </c>
      <c r="S6" s="271">
        <f t="shared" si="0"/>
        <v>0</v>
      </c>
      <c r="T6" s="271">
        <f t="shared" si="0"/>
        <v>0</v>
      </c>
      <c r="U6" s="144">
        <f aca="true" t="shared" si="1" ref="U6:U42">SUM(I6:T6)</f>
        <v>0</v>
      </c>
      <c r="V6" s="106"/>
    </row>
    <row r="7" spans="1:22" ht="12">
      <c r="A7" s="115"/>
      <c r="B7" s="767"/>
      <c r="C7" s="768"/>
      <c r="D7" s="629"/>
      <c r="E7" s="629"/>
      <c r="F7" s="632"/>
      <c r="G7" s="145"/>
      <c r="H7" s="146" t="s">
        <v>226</v>
      </c>
      <c r="I7" s="272">
        <f t="shared" si="0"/>
        <v>0</v>
      </c>
      <c r="J7" s="272">
        <f t="shared" si="0"/>
        <v>0</v>
      </c>
      <c r="K7" s="272">
        <f t="shared" si="0"/>
        <v>0</v>
      </c>
      <c r="L7" s="272">
        <f t="shared" si="0"/>
        <v>0</v>
      </c>
      <c r="M7" s="272">
        <f t="shared" si="0"/>
        <v>0</v>
      </c>
      <c r="N7" s="272">
        <f t="shared" si="0"/>
        <v>0</v>
      </c>
      <c r="O7" s="272">
        <f t="shared" si="0"/>
        <v>0</v>
      </c>
      <c r="P7" s="272">
        <f t="shared" si="0"/>
        <v>0</v>
      </c>
      <c r="Q7" s="272">
        <f t="shared" si="0"/>
        <v>0</v>
      </c>
      <c r="R7" s="272">
        <f t="shared" si="0"/>
        <v>0</v>
      </c>
      <c r="S7" s="272">
        <f t="shared" si="0"/>
        <v>0</v>
      </c>
      <c r="T7" s="272">
        <f t="shared" si="0"/>
        <v>0</v>
      </c>
      <c r="U7" s="147">
        <f t="shared" si="1"/>
        <v>0</v>
      </c>
      <c r="V7" s="106"/>
    </row>
    <row r="8" spans="1:22" ht="12">
      <c r="A8" s="115"/>
      <c r="B8" s="767"/>
      <c r="C8" s="768"/>
      <c r="D8" s="629"/>
      <c r="E8" s="629"/>
      <c r="F8" s="632"/>
      <c r="G8" s="626" t="s">
        <v>270</v>
      </c>
      <c r="H8" s="627"/>
      <c r="I8" s="273"/>
      <c r="J8" s="273"/>
      <c r="K8" s="273"/>
      <c r="L8" s="273"/>
      <c r="M8" s="273"/>
      <c r="N8" s="273"/>
      <c r="O8" s="273"/>
      <c r="P8" s="273"/>
      <c r="Q8" s="273"/>
      <c r="R8" s="273"/>
      <c r="S8" s="273"/>
      <c r="T8" s="273"/>
      <c r="U8" s="144">
        <f t="shared" si="1"/>
        <v>0</v>
      </c>
      <c r="V8" s="106"/>
    </row>
    <row r="9" spans="1:22" ht="12">
      <c r="A9" s="115"/>
      <c r="B9" s="767"/>
      <c r="C9" s="768"/>
      <c r="D9" s="629"/>
      <c r="E9" s="629"/>
      <c r="F9" s="632"/>
      <c r="G9" s="145"/>
      <c r="H9" s="146" t="s">
        <v>226</v>
      </c>
      <c r="I9" s="274"/>
      <c r="J9" s="274"/>
      <c r="K9" s="274"/>
      <c r="L9" s="274"/>
      <c r="M9" s="274"/>
      <c r="N9" s="274"/>
      <c r="O9" s="274"/>
      <c r="P9" s="274"/>
      <c r="Q9" s="274"/>
      <c r="R9" s="274"/>
      <c r="S9" s="274"/>
      <c r="T9" s="274"/>
      <c r="U9" s="147">
        <f t="shared" si="1"/>
        <v>0</v>
      </c>
      <c r="V9" s="106"/>
    </row>
    <row r="10" spans="1:22" ht="12">
      <c r="A10" s="115"/>
      <c r="B10" s="767"/>
      <c r="C10" s="768"/>
      <c r="D10" s="629"/>
      <c r="E10" s="629"/>
      <c r="F10" s="632"/>
      <c r="G10" s="626" t="s">
        <v>271</v>
      </c>
      <c r="H10" s="627"/>
      <c r="I10" s="273"/>
      <c r="J10" s="273"/>
      <c r="K10" s="273"/>
      <c r="L10" s="273"/>
      <c r="M10" s="273"/>
      <c r="N10" s="273"/>
      <c r="O10" s="273"/>
      <c r="P10" s="273"/>
      <c r="Q10" s="273"/>
      <c r="R10" s="273"/>
      <c r="S10" s="273"/>
      <c r="T10" s="273"/>
      <c r="U10" s="144">
        <f t="shared" si="1"/>
        <v>0</v>
      </c>
      <c r="V10" s="106"/>
    </row>
    <row r="11" spans="1:22" ht="12">
      <c r="A11" s="115"/>
      <c r="B11" s="767"/>
      <c r="C11" s="768"/>
      <c r="D11" s="629"/>
      <c r="E11" s="629"/>
      <c r="F11" s="632"/>
      <c r="G11" s="145"/>
      <c r="H11" s="146" t="s">
        <v>226</v>
      </c>
      <c r="I11" s="274"/>
      <c r="J11" s="274"/>
      <c r="K11" s="274"/>
      <c r="L11" s="274"/>
      <c r="M11" s="274"/>
      <c r="N11" s="274"/>
      <c r="O11" s="274"/>
      <c r="P11" s="274"/>
      <c r="Q11" s="274"/>
      <c r="R11" s="274"/>
      <c r="S11" s="274"/>
      <c r="T11" s="274"/>
      <c r="U11" s="147">
        <f t="shared" si="1"/>
        <v>0</v>
      </c>
      <c r="V11" s="106"/>
    </row>
    <row r="12" spans="1:22" ht="12">
      <c r="A12" s="115"/>
      <c r="B12" s="767"/>
      <c r="C12" s="768"/>
      <c r="D12" s="629"/>
      <c r="E12" s="629"/>
      <c r="F12" s="632"/>
      <c r="G12" s="626" t="s">
        <v>272</v>
      </c>
      <c r="H12" s="627"/>
      <c r="I12" s="273"/>
      <c r="J12" s="273"/>
      <c r="K12" s="273"/>
      <c r="L12" s="273"/>
      <c r="M12" s="273"/>
      <c r="N12" s="273"/>
      <c r="O12" s="273"/>
      <c r="P12" s="273"/>
      <c r="Q12" s="273"/>
      <c r="R12" s="273"/>
      <c r="S12" s="273"/>
      <c r="T12" s="273"/>
      <c r="U12" s="144">
        <f t="shared" si="1"/>
        <v>0</v>
      </c>
      <c r="V12" s="106"/>
    </row>
    <row r="13" spans="1:22" ht="12">
      <c r="A13" s="115"/>
      <c r="B13" s="767"/>
      <c r="C13" s="768"/>
      <c r="D13" s="629"/>
      <c r="E13" s="630"/>
      <c r="F13" s="633"/>
      <c r="G13" s="145"/>
      <c r="H13" s="146" t="s">
        <v>226</v>
      </c>
      <c r="I13" s="274"/>
      <c r="J13" s="274"/>
      <c r="K13" s="274"/>
      <c r="L13" s="274"/>
      <c r="M13" s="274"/>
      <c r="N13" s="274"/>
      <c r="O13" s="274"/>
      <c r="P13" s="274"/>
      <c r="Q13" s="274"/>
      <c r="R13" s="274"/>
      <c r="S13" s="274"/>
      <c r="T13" s="274"/>
      <c r="U13" s="147">
        <f t="shared" si="1"/>
        <v>0</v>
      </c>
      <c r="V13" s="106"/>
    </row>
    <row r="14" spans="1:22" ht="12">
      <c r="A14" s="115"/>
      <c r="B14" s="767"/>
      <c r="C14" s="768"/>
      <c r="D14" s="629"/>
      <c r="E14" s="628" t="s">
        <v>227</v>
      </c>
      <c r="F14" s="631"/>
      <c r="G14" s="626" t="s">
        <v>290</v>
      </c>
      <c r="H14" s="627"/>
      <c r="I14" s="271">
        <f aca="true" t="shared" si="2" ref="I14:T15">+I16+I18+I20</f>
        <v>0</v>
      </c>
      <c r="J14" s="271">
        <f t="shared" si="2"/>
        <v>0</v>
      </c>
      <c r="K14" s="271">
        <f t="shared" si="2"/>
        <v>0</v>
      </c>
      <c r="L14" s="271">
        <f t="shared" si="2"/>
        <v>0</v>
      </c>
      <c r="M14" s="271">
        <f t="shared" si="2"/>
        <v>0</v>
      </c>
      <c r="N14" s="271">
        <f t="shared" si="2"/>
        <v>0</v>
      </c>
      <c r="O14" s="271">
        <f t="shared" si="2"/>
        <v>0</v>
      </c>
      <c r="P14" s="271">
        <f t="shared" si="2"/>
        <v>0</v>
      </c>
      <c r="Q14" s="271">
        <f t="shared" si="2"/>
        <v>0</v>
      </c>
      <c r="R14" s="271">
        <f t="shared" si="2"/>
        <v>0</v>
      </c>
      <c r="S14" s="271">
        <f t="shared" si="2"/>
        <v>0</v>
      </c>
      <c r="T14" s="271">
        <f t="shared" si="2"/>
        <v>0</v>
      </c>
      <c r="U14" s="144">
        <f t="shared" si="1"/>
        <v>0</v>
      </c>
      <c r="V14" s="106"/>
    </row>
    <row r="15" spans="1:22" ht="12">
      <c r="A15" s="115"/>
      <c r="B15" s="767"/>
      <c r="C15" s="768"/>
      <c r="D15" s="629"/>
      <c r="E15" s="629"/>
      <c r="F15" s="632"/>
      <c r="G15" s="145"/>
      <c r="H15" s="146" t="s">
        <v>226</v>
      </c>
      <c r="I15" s="272">
        <f t="shared" si="2"/>
        <v>0</v>
      </c>
      <c r="J15" s="272">
        <f t="shared" si="2"/>
        <v>0</v>
      </c>
      <c r="K15" s="272">
        <f t="shared" si="2"/>
        <v>0</v>
      </c>
      <c r="L15" s="272">
        <f t="shared" si="2"/>
        <v>0</v>
      </c>
      <c r="M15" s="272">
        <f t="shared" si="2"/>
        <v>0</v>
      </c>
      <c r="N15" s="272">
        <f t="shared" si="2"/>
        <v>0</v>
      </c>
      <c r="O15" s="272">
        <f t="shared" si="2"/>
        <v>0</v>
      </c>
      <c r="P15" s="272">
        <f t="shared" si="2"/>
        <v>0</v>
      </c>
      <c r="Q15" s="272">
        <f t="shared" si="2"/>
        <v>0</v>
      </c>
      <c r="R15" s="272">
        <f t="shared" si="2"/>
        <v>0</v>
      </c>
      <c r="S15" s="272">
        <f t="shared" si="2"/>
        <v>0</v>
      </c>
      <c r="T15" s="272">
        <f t="shared" si="2"/>
        <v>0</v>
      </c>
      <c r="U15" s="147">
        <f t="shared" si="1"/>
        <v>0</v>
      </c>
      <c r="V15" s="106"/>
    </row>
    <row r="16" spans="1:22" ht="12">
      <c r="A16" s="115"/>
      <c r="B16" s="767"/>
      <c r="C16" s="768"/>
      <c r="D16" s="629"/>
      <c r="E16" s="629"/>
      <c r="F16" s="632"/>
      <c r="G16" s="626" t="s">
        <v>270</v>
      </c>
      <c r="H16" s="627"/>
      <c r="I16" s="273"/>
      <c r="J16" s="273"/>
      <c r="K16" s="273"/>
      <c r="L16" s="273"/>
      <c r="M16" s="273"/>
      <c r="N16" s="273"/>
      <c r="O16" s="273"/>
      <c r="P16" s="273"/>
      <c r="Q16" s="273"/>
      <c r="R16" s="273"/>
      <c r="S16" s="273"/>
      <c r="T16" s="273"/>
      <c r="U16" s="144">
        <f t="shared" si="1"/>
        <v>0</v>
      </c>
      <c r="V16" s="106"/>
    </row>
    <row r="17" spans="1:22" ht="12">
      <c r="A17" s="115"/>
      <c r="B17" s="767"/>
      <c r="C17" s="768"/>
      <c r="D17" s="629"/>
      <c r="E17" s="629"/>
      <c r="F17" s="632"/>
      <c r="G17" s="145"/>
      <c r="H17" s="146" t="s">
        <v>226</v>
      </c>
      <c r="I17" s="274"/>
      <c r="J17" s="274"/>
      <c r="K17" s="274"/>
      <c r="L17" s="274"/>
      <c r="M17" s="274"/>
      <c r="N17" s="274"/>
      <c r="O17" s="274"/>
      <c r="P17" s="274"/>
      <c r="Q17" s="274"/>
      <c r="R17" s="274"/>
      <c r="S17" s="274"/>
      <c r="T17" s="274"/>
      <c r="U17" s="147">
        <f t="shared" si="1"/>
        <v>0</v>
      </c>
      <c r="V17" s="106"/>
    </row>
    <row r="18" spans="1:22" ht="12">
      <c r="A18" s="115"/>
      <c r="B18" s="767"/>
      <c r="C18" s="768"/>
      <c r="D18" s="629"/>
      <c r="E18" s="629"/>
      <c r="F18" s="632"/>
      <c r="G18" s="626" t="s">
        <v>271</v>
      </c>
      <c r="H18" s="627"/>
      <c r="I18" s="273"/>
      <c r="J18" s="273"/>
      <c r="K18" s="273"/>
      <c r="L18" s="273"/>
      <c r="M18" s="273"/>
      <c r="N18" s="273"/>
      <c r="O18" s="273"/>
      <c r="P18" s="273"/>
      <c r="Q18" s="273"/>
      <c r="R18" s="273"/>
      <c r="S18" s="273"/>
      <c r="T18" s="273"/>
      <c r="U18" s="144">
        <f t="shared" si="1"/>
        <v>0</v>
      </c>
      <c r="V18" s="106"/>
    </row>
    <row r="19" spans="1:22" ht="12">
      <c r="A19" s="115"/>
      <c r="B19" s="767"/>
      <c r="C19" s="768"/>
      <c r="D19" s="629"/>
      <c r="E19" s="629"/>
      <c r="F19" s="632"/>
      <c r="G19" s="145"/>
      <c r="H19" s="146" t="s">
        <v>226</v>
      </c>
      <c r="I19" s="274"/>
      <c r="J19" s="274"/>
      <c r="K19" s="274"/>
      <c r="L19" s="274"/>
      <c r="M19" s="274"/>
      <c r="N19" s="274"/>
      <c r="O19" s="274"/>
      <c r="P19" s="274"/>
      <c r="Q19" s="274"/>
      <c r="R19" s="274"/>
      <c r="S19" s="274"/>
      <c r="T19" s="274"/>
      <c r="U19" s="147">
        <f t="shared" si="1"/>
        <v>0</v>
      </c>
      <c r="V19" s="106"/>
    </row>
    <row r="20" spans="1:22" ht="12">
      <c r="A20" s="115"/>
      <c r="B20" s="767"/>
      <c r="C20" s="768"/>
      <c r="D20" s="629"/>
      <c r="E20" s="629"/>
      <c r="F20" s="632"/>
      <c r="G20" s="626" t="s">
        <v>272</v>
      </c>
      <c r="H20" s="627"/>
      <c r="I20" s="273"/>
      <c r="J20" s="273"/>
      <c r="K20" s="273"/>
      <c r="L20" s="273"/>
      <c r="M20" s="273"/>
      <c r="N20" s="273"/>
      <c r="O20" s="273"/>
      <c r="P20" s="273"/>
      <c r="Q20" s="273"/>
      <c r="R20" s="273"/>
      <c r="S20" s="273"/>
      <c r="T20" s="273"/>
      <c r="U20" s="144">
        <f t="shared" si="1"/>
        <v>0</v>
      </c>
      <c r="V20" s="106"/>
    </row>
    <row r="21" spans="1:22" ht="12">
      <c r="A21" s="115"/>
      <c r="B21" s="767"/>
      <c r="C21" s="768"/>
      <c r="D21" s="629"/>
      <c r="E21" s="630"/>
      <c r="F21" s="633"/>
      <c r="G21" s="145"/>
      <c r="H21" s="146" t="s">
        <v>226</v>
      </c>
      <c r="I21" s="274"/>
      <c r="J21" s="274"/>
      <c r="K21" s="274"/>
      <c r="L21" s="274"/>
      <c r="M21" s="274"/>
      <c r="N21" s="274"/>
      <c r="O21" s="274"/>
      <c r="P21" s="274"/>
      <c r="Q21" s="274"/>
      <c r="R21" s="274"/>
      <c r="S21" s="274"/>
      <c r="T21" s="274"/>
      <c r="U21" s="147">
        <f t="shared" si="1"/>
        <v>0</v>
      </c>
      <c r="V21" s="106"/>
    </row>
    <row r="22" spans="1:22" ht="12">
      <c r="A22" s="115"/>
      <c r="B22" s="767"/>
      <c r="C22" s="768"/>
      <c r="D22" s="629"/>
      <c r="E22" s="628" t="s">
        <v>228</v>
      </c>
      <c r="F22" s="631"/>
      <c r="G22" s="626" t="s">
        <v>290</v>
      </c>
      <c r="H22" s="627"/>
      <c r="I22" s="271">
        <f aca="true" t="shared" si="3" ref="I22:T23">+I24+I26+I28</f>
        <v>0</v>
      </c>
      <c r="J22" s="271">
        <f t="shared" si="3"/>
        <v>0</v>
      </c>
      <c r="K22" s="271">
        <f t="shared" si="3"/>
        <v>0</v>
      </c>
      <c r="L22" s="271">
        <f t="shared" si="3"/>
        <v>0</v>
      </c>
      <c r="M22" s="271">
        <f t="shared" si="3"/>
        <v>0</v>
      </c>
      <c r="N22" s="271">
        <f t="shared" si="3"/>
        <v>0</v>
      </c>
      <c r="O22" s="271">
        <f t="shared" si="3"/>
        <v>0</v>
      </c>
      <c r="P22" s="271">
        <f t="shared" si="3"/>
        <v>0</v>
      </c>
      <c r="Q22" s="271">
        <f t="shared" si="3"/>
        <v>0</v>
      </c>
      <c r="R22" s="271">
        <f t="shared" si="3"/>
        <v>0</v>
      </c>
      <c r="S22" s="271">
        <f t="shared" si="3"/>
        <v>0</v>
      </c>
      <c r="T22" s="271">
        <f t="shared" si="3"/>
        <v>0</v>
      </c>
      <c r="U22" s="144">
        <f t="shared" si="1"/>
        <v>0</v>
      </c>
      <c r="V22" s="106"/>
    </row>
    <row r="23" spans="1:22" ht="12">
      <c r="A23" s="115"/>
      <c r="B23" s="767"/>
      <c r="C23" s="768"/>
      <c r="D23" s="629"/>
      <c r="E23" s="629"/>
      <c r="F23" s="632"/>
      <c r="G23" s="145"/>
      <c r="H23" s="146" t="s">
        <v>226</v>
      </c>
      <c r="I23" s="272">
        <f t="shared" si="3"/>
        <v>0</v>
      </c>
      <c r="J23" s="272">
        <f t="shared" si="3"/>
        <v>0</v>
      </c>
      <c r="K23" s="272">
        <f t="shared" si="3"/>
        <v>0</v>
      </c>
      <c r="L23" s="272">
        <f t="shared" si="3"/>
        <v>0</v>
      </c>
      <c r="M23" s="272">
        <f t="shared" si="3"/>
        <v>0</v>
      </c>
      <c r="N23" s="272">
        <f t="shared" si="3"/>
        <v>0</v>
      </c>
      <c r="O23" s="272">
        <f t="shared" si="3"/>
        <v>0</v>
      </c>
      <c r="P23" s="272">
        <f t="shared" si="3"/>
        <v>0</v>
      </c>
      <c r="Q23" s="272">
        <f t="shared" si="3"/>
        <v>0</v>
      </c>
      <c r="R23" s="272">
        <f t="shared" si="3"/>
        <v>0</v>
      </c>
      <c r="S23" s="272">
        <f t="shared" si="3"/>
        <v>0</v>
      </c>
      <c r="T23" s="272">
        <f t="shared" si="3"/>
        <v>0</v>
      </c>
      <c r="U23" s="147">
        <f t="shared" si="1"/>
        <v>0</v>
      </c>
      <c r="V23" s="106"/>
    </row>
    <row r="24" spans="1:22" ht="12">
      <c r="A24" s="115"/>
      <c r="B24" s="767"/>
      <c r="C24" s="768"/>
      <c r="D24" s="629"/>
      <c r="E24" s="629"/>
      <c r="F24" s="632"/>
      <c r="G24" s="626" t="s">
        <v>270</v>
      </c>
      <c r="H24" s="627"/>
      <c r="I24" s="273"/>
      <c r="J24" s="273"/>
      <c r="K24" s="273"/>
      <c r="L24" s="273"/>
      <c r="M24" s="273"/>
      <c r="N24" s="273"/>
      <c r="O24" s="273"/>
      <c r="P24" s="273"/>
      <c r="Q24" s="273"/>
      <c r="R24" s="273"/>
      <c r="S24" s="273"/>
      <c r="T24" s="273"/>
      <c r="U24" s="144">
        <f t="shared" si="1"/>
        <v>0</v>
      </c>
      <c r="V24" s="106"/>
    </row>
    <row r="25" spans="1:22" ht="12">
      <c r="A25" s="115"/>
      <c r="B25" s="767"/>
      <c r="C25" s="768"/>
      <c r="D25" s="629"/>
      <c r="E25" s="629"/>
      <c r="F25" s="632"/>
      <c r="G25" s="145"/>
      <c r="H25" s="146" t="s">
        <v>226</v>
      </c>
      <c r="I25" s="274"/>
      <c r="J25" s="274"/>
      <c r="K25" s="274"/>
      <c r="L25" s="274"/>
      <c r="M25" s="274"/>
      <c r="N25" s="274"/>
      <c r="O25" s="274"/>
      <c r="P25" s="274"/>
      <c r="Q25" s="274"/>
      <c r="R25" s="274"/>
      <c r="S25" s="274"/>
      <c r="T25" s="274"/>
      <c r="U25" s="147">
        <f t="shared" si="1"/>
        <v>0</v>
      </c>
      <c r="V25" s="106"/>
    </row>
    <row r="26" spans="1:22" ht="12">
      <c r="A26" s="115"/>
      <c r="B26" s="767"/>
      <c r="C26" s="768"/>
      <c r="D26" s="629"/>
      <c r="E26" s="629"/>
      <c r="F26" s="632"/>
      <c r="G26" s="626" t="s">
        <v>271</v>
      </c>
      <c r="H26" s="627"/>
      <c r="I26" s="273"/>
      <c r="J26" s="273"/>
      <c r="K26" s="273"/>
      <c r="L26" s="273"/>
      <c r="M26" s="273"/>
      <c r="N26" s="273"/>
      <c r="O26" s="273"/>
      <c r="P26" s="273"/>
      <c r="Q26" s="273"/>
      <c r="R26" s="273"/>
      <c r="S26" s="273"/>
      <c r="T26" s="273"/>
      <c r="U26" s="144">
        <f t="shared" si="1"/>
        <v>0</v>
      </c>
      <c r="V26" s="106"/>
    </row>
    <row r="27" spans="1:22" ht="12">
      <c r="A27" s="115"/>
      <c r="B27" s="767"/>
      <c r="C27" s="768"/>
      <c r="D27" s="629"/>
      <c r="E27" s="629"/>
      <c r="F27" s="632"/>
      <c r="G27" s="145"/>
      <c r="H27" s="146" t="s">
        <v>226</v>
      </c>
      <c r="I27" s="274"/>
      <c r="J27" s="274"/>
      <c r="K27" s="274"/>
      <c r="L27" s="274"/>
      <c r="M27" s="274"/>
      <c r="N27" s="274"/>
      <c r="O27" s="274"/>
      <c r="P27" s="274"/>
      <c r="Q27" s="274"/>
      <c r="R27" s="274"/>
      <c r="S27" s="274"/>
      <c r="T27" s="274"/>
      <c r="U27" s="147">
        <f t="shared" si="1"/>
        <v>0</v>
      </c>
      <c r="V27" s="106"/>
    </row>
    <row r="28" spans="1:22" ht="12">
      <c r="A28" s="115"/>
      <c r="B28" s="767"/>
      <c r="C28" s="768"/>
      <c r="D28" s="629"/>
      <c r="E28" s="629"/>
      <c r="F28" s="632"/>
      <c r="G28" s="626" t="s">
        <v>272</v>
      </c>
      <c r="H28" s="627"/>
      <c r="I28" s="273"/>
      <c r="J28" s="273"/>
      <c r="K28" s="273"/>
      <c r="L28" s="273"/>
      <c r="M28" s="273"/>
      <c r="N28" s="273"/>
      <c r="O28" s="273"/>
      <c r="P28" s="273"/>
      <c r="Q28" s="273"/>
      <c r="R28" s="273"/>
      <c r="S28" s="273"/>
      <c r="T28" s="273"/>
      <c r="U28" s="144">
        <f t="shared" si="1"/>
        <v>0</v>
      </c>
      <c r="V28" s="106"/>
    </row>
    <row r="29" spans="1:22" ht="12">
      <c r="A29" s="115"/>
      <c r="B29" s="767"/>
      <c r="C29" s="768"/>
      <c r="D29" s="629"/>
      <c r="E29" s="630"/>
      <c r="F29" s="633"/>
      <c r="G29" s="145"/>
      <c r="H29" s="146" t="s">
        <v>226</v>
      </c>
      <c r="I29" s="274"/>
      <c r="J29" s="274"/>
      <c r="K29" s="274"/>
      <c r="L29" s="274"/>
      <c r="M29" s="274"/>
      <c r="N29" s="274"/>
      <c r="O29" s="274"/>
      <c r="P29" s="274"/>
      <c r="Q29" s="274"/>
      <c r="R29" s="274"/>
      <c r="S29" s="274"/>
      <c r="T29" s="274"/>
      <c r="U29" s="147">
        <f t="shared" si="1"/>
        <v>0</v>
      </c>
      <c r="V29" s="106"/>
    </row>
    <row r="30" spans="1:22" ht="12">
      <c r="A30" s="115"/>
      <c r="B30" s="767"/>
      <c r="C30" s="768"/>
      <c r="D30" s="629"/>
      <c r="E30" s="628" t="s">
        <v>229</v>
      </c>
      <c r="F30" s="631"/>
      <c r="G30" s="626" t="s">
        <v>290</v>
      </c>
      <c r="H30" s="627"/>
      <c r="I30" s="271">
        <f aca="true" t="shared" si="4" ref="I30:T31">+I32+I34+I36</f>
        <v>0</v>
      </c>
      <c r="J30" s="271">
        <f t="shared" si="4"/>
        <v>0</v>
      </c>
      <c r="K30" s="271">
        <f t="shared" si="4"/>
        <v>0</v>
      </c>
      <c r="L30" s="271">
        <f t="shared" si="4"/>
        <v>0</v>
      </c>
      <c r="M30" s="271">
        <f t="shared" si="4"/>
        <v>0</v>
      </c>
      <c r="N30" s="271">
        <f t="shared" si="4"/>
        <v>0</v>
      </c>
      <c r="O30" s="271">
        <f t="shared" si="4"/>
        <v>0</v>
      </c>
      <c r="P30" s="271">
        <f t="shared" si="4"/>
        <v>0</v>
      </c>
      <c r="Q30" s="271">
        <f t="shared" si="4"/>
        <v>0</v>
      </c>
      <c r="R30" s="271">
        <f t="shared" si="4"/>
        <v>0</v>
      </c>
      <c r="S30" s="271">
        <f t="shared" si="4"/>
        <v>0</v>
      </c>
      <c r="T30" s="271">
        <f t="shared" si="4"/>
        <v>0</v>
      </c>
      <c r="U30" s="144">
        <f t="shared" si="1"/>
        <v>0</v>
      </c>
      <c r="V30" s="106"/>
    </row>
    <row r="31" spans="1:22" ht="12">
      <c r="A31" s="115"/>
      <c r="B31" s="767"/>
      <c r="C31" s="768"/>
      <c r="D31" s="629"/>
      <c r="E31" s="629"/>
      <c r="F31" s="632"/>
      <c r="G31" s="145"/>
      <c r="H31" s="146" t="s">
        <v>226</v>
      </c>
      <c r="I31" s="272">
        <f t="shared" si="4"/>
        <v>0</v>
      </c>
      <c r="J31" s="272">
        <f t="shared" si="4"/>
        <v>0</v>
      </c>
      <c r="K31" s="272">
        <f t="shared" si="4"/>
        <v>0</v>
      </c>
      <c r="L31" s="272">
        <f t="shared" si="4"/>
        <v>0</v>
      </c>
      <c r="M31" s="272">
        <f t="shared" si="4"/>
        <v>0</v>
      </c>
      <c r="N31" s="272">
        <f t="shared" si="4"/>
        <v>0</v>
      </c>
      <c r="O31" s="272">
        <f t="shared" si="4"/>
        <v>0</v>
      </c>
      <c r="P31" s="272">
        <f t="shared" si="4"/>
        <v>0</v>
      </c>
      <c r="Q31" s="272">
        <f t="shared" si="4"/>
        <v>0</v>
      </c>
      <c r="R31" s="272">
        <f t="shared" si="4"/>
        <v>0</v>
      </c>
      <c r="S31" s="272">
        <f t="shared" si="4"/>
        <v>0</v>
      </c>
      <c r="T31" s="272">
        <f t="shared" si="4"/>
        <v>0</v>
      </c>
      <c r="U31" s="147">
        <f t="shared" si="1"/>
        <v>0</v>
      </c>
      <c r="V31" s="106"/>
    </row>
    <row r="32" spans="1:22" ht="12">
      <c r="A32" s="115"/>
      <c r="B32" s="767"/>
      <c r="C32" s="768"/>
      <c r="D32" s="629"/>
      <c r="E32" s="629"/>
      <c r="F32" s="632"/>
      <c r="G32" s="626" t="s">
        <v>270</v>
      </c>
      <c r="H32" s="627"/>
      <c r="I32" s="273"/>
      <c r="J32" s="273"/>
      <c r="K32" s="273"/>
      <c r="L32" s="273"/>
      <c r="M32" s="273"/>
      <c r="N32" s="273"/>
      <c r="O32" s="273"/>
      <c r="P32" s="273"/>
      <c r="Q32" s="273"/>
      <c r="R32" s="273"/>
      <c r="S32" s="273"/>
      <c r="T32" s="273"/>
      <c r="U32" s="144">
        <f t="shared" si="1"/>
        <v>0</v>
      </c>
      <c r="V32" s="106"/>
    </row>
    <row r="33" spans="1:22" ht="12">
      <c r="A33" s="115"/>
      <c r="B33" s="767"/>
      <c r="C33" s="768"/>
      <c r="D33" s="629"/>
      <c r="E33" s="629"/>
      <c r="F33" s="632"/>
      <c r="G33" s="145"/>
      <c r="H33" s="146" t="s">
        <v>226</v>
      </c>
      <c r="I33" s="274"/>
      <c r="J33" s="274"/>
      <c r="K33" s="274"/>
      <c r="L33" s="274"/>
      <c r="M33" s="274"/>
      <c r="N33" s="274"/>
      <c r="O33" s="274"/>
      <c r="P33" s="274"/>
      <c r="Q33" s="274"/>
      <c r="R33" s="274"/>
      <c r="S33" s="274"/>
      <c r="T33" s="274"/>
      <c r="U33" s="147">
        <f t="shared" si="1"/>
        <v>0</v>
      </c>
      <c r="V33" s="106"/>
    </row>
    <row r="34" spans="1:22" ht="12">
      <c r="A34" s="115"/>
      <c r="B34" s="767"/>
      <c r="C34" s="768"/>
      <c r="D34" s="629"/>
      <c r="E34" s="629"/>
      <c r="F34" s="632"/>
      <c r="G34" s="626" t="s">
        <v>271</v>
      </c>
      <c r="H34" s="627"/>
      <c r="I34" s="273"/>
      <c r="J34" s="273"/>
      <c r="K34" s="273"/>
      <c r="L34" s="273"/>
      <c r="M34" s="273"/>
      <c r="N34" s="273"/>
      <c r="O34" s="273"/>
      <c r="P34" s="273"/>
      <c r="Q34" s="273"/>
      <c r="R34" s="273"/>
      <c r="S34" s="273"/>
      <c r="T34" s="273"/>
      <c r="U34" s="144">
        <f t="shared" si="1"/>
        <v>0</v>
      </c>
      <c r="V34" s="106"/>
    </row>
    <row r="35" spans="1:22" ht="12">
      <c r="A35" s="115"/>
      <c r="B35" s="767"/>
      <c r="C35" s="768"/>
      <c r="D35" s="629"/>
      <c r="E35" s="629"/>
      <c r="F35" s="632"/>
      <c r="G35" s="145"/>
      <c r="H35" s="146" t="s">
        <v>226</v>
      </c>
      <c r="I35" s="274"/>
      <c r="J35" s="274"/>
      <c r="K35" s="274"/>
      <c r="L35" s="274"/>
      <c r="M35" s="274"/>
      <c r="N35" s="274"/>
      <c r="O35" s="274"/>
      <c r="P35" s="274"/>
      <c r="Q35" s="274"/>
      <c r="R35" s="274"/>
      <c r="S35" s="274"/>
      <c r="T35" s="274"/>
      <c r="U35" s="147">
        <f t="shared" si="1"/>
        <v>0</v>
      </c>
      <c r="V35" s="106"/>
    </row>
    <row r="36" spans="1:22" ht="12">
      <c r="A36" s="115"/>
      <c r="B36" s="767"/>
      <c r="C36" s="768"/>
      <c r="D36" s="629"/>
      <c r="E36" s="629"/>
      <c r="F36" s="632"/>
      <c r="G36" s="626" t="s">
        <v>272</v>
      </c>
      <c r="H36" s="627"/>
      <c r="I36" s="273"/>
      <c r="J36" s="273"/>
      <c r="K36" s="273"/>
      <c r="L36" s="273"/>
      <c r="M36" s="273"/>
      <c r="N36" s="273"/>
      <c r="O36" s="273"/>
      <c r="P36" s="273"/>
      <c r="Q36" s="273"/>
      <c r="R36" s="273"/>
      <c r="S36" s="273"/>
      <c r="T36" s="273"/>
      <c r="U36" s="144">
        <f t="shared" si="1"/>
        <v>0</v>
      </c>
      <c r="V36" s="106"/>
    </row>
    <row r="37" spans="1:22" ht="12">
      <c r="A37" s="115"/>
      <c r="B37" s="767"/>
      <c r="C37" s="768"/>
      <c r="D37" s="630"/>
      <c r="E37" s="630"/>
      <c r="F37" s="633"/>
      <c r="G37" s="145"/>
      <c r="H37" s="146" t="s">
        <v>226</v>
      </c>
      <c r="I37" s="274"/>
      <c r="J37" s="274"/>
      <c r="K37" s="274"/>
      <c r="L37" s="274"/>
      <c r="M37" s="274"/>
      <c r="N37" s="274"/>
      <c r="O37" s="274"/>
      <c r="P37" s="274"/>
      <c r="Q37" s="274"/>
      <c r="R37" s="274"/>
      <c r="S37" s="274"/>
      <c r="T37" s="274"/>
      <c r="U37" s="147">
        <f t="shared" si="1"/>
        <v>0</v>
      </c>
      <c r="V37" s="106"/>
    </row>
    <row r="38" spans="1:22" ht="12">
      <c r="A38" s="115"/>
      <c r="B38" s="767"/>
      <c r="C38" s="768"/>
      <c r="D38" s="689" t="s">
        <v>230</v>
      </c>
      <c r="E38" s="690"/>
      <c r="F38" s="690"/>
      <c r="G38" s="534" t="s">
        <v>314</v>
      </c>
      <c r="H38" s="535"/>
      <c r="I38" s="299">
        <f>SUM(I39:I41)</f>
        <v>0</v>
      </c>
      <c r="J38" s="299">
        <f aca="true" t="shared" si="5" ref="J38:S38">SUM(J39:J41)</f>
        <v>0</v>
      </c>
      <c r="K38" s="299">
        <f t="shared" si="5"/>
        <v>0</v>
      </c>
      <c r="L38" s="299">
        <f t="shared" si="5"/>
        <v>0</v>
      </c>
      <c r="M38" s="299">
        <f t="shared" si="5"/>
        <v>0</v>
      </c>
      <c r="N38" s="299">
        <f t="shared" si="5"/>
        <v>0</v>
      </c>
      <c r="O38" s="299">
        <f t="shared" si="5"/>
        <v>0</v>
      </c>
      <c r="P38" s="299">
        <f t="shared" si="5"/>
        <v>0</v>
      </c>
      <c r="Q38" s="299">
        <f t="shared" si="5"/>
        <v>0</v>
      </c>
      <c r="R38" s="299">
        <f t="shared" si="5"/>
        <v>0</v>
      </c>
      <c r="S38" s="299">
        <f t="shared" si="5"/>
        <v>0</v>
      </c>
      <c r="T38" s="299">
        <f>SUM(T39:T41)</f>
        <v>0</v>
      </c>
      <c r="U38" s="149">
        <f t="shared" si="1"/>
        <v>0</v>
      </c>
      <c r="V38" s="106"/>
    </row>
    <row r="39" spans="1:22" ht="12">
      <c r="A39" s="115"/>
      <c r="B39" s="767"/>
      <c r="C39" s="768"/>
      <c r="D39" s="763"/>
      <c r="E39" s="612"/>
      <c r="F39" s="612"/>
      <c r="G39" s="534" t="s">
        <v>270</v>
      </c>
      <c r="H39" s="535"/>
      <c r="I39" s="266"/>
      <c r="J39" s="266"/>
      <c r="K39" s="266"/>
      <c r="L39" s="266"/>
      <c r="M39" s="266"/>
      <c r="N39" s="266"/>
      <c r="O39" s="266"/>
      <c r="P39" s="266"/>
      <c r="Q39" s="266"/>
      <c r="R39" s="266"/>
      <c r="S39" s="266"/>
      <c r="T39" s="266"/>
      <c r="U39" s="149">
        <f t="shared" si="1"/>
        <v>0</v>
      </c>
      <c r="V39" s="106"/>
    </row>
    <row r="40" spans="1:22" ht="12">
      <c r="A40" s="115"/>
      <c r="B40" s="767"/>
      <c r="C40" s="768"/>
      <c r="D40" s="763"/>
      <c r="E40" s="612"/>
      <c r="F40" s="612"/>
      <c r="G40" s="534" t="s">
        <v>271</v>
      </c>
      <c r="H40" s="535"/>
      <c r="I40" s="266"/>
      <c r="J40" s="266"/>
      <c r="K40" s="266"/>
      <c r="L40" s="266"/>
      <c r="M40" s="266"/>
      <c r="N40" s="266"/>
      <c r="O40" s="266"/>
      <c r="P40" s="266"/>
      <c r="Q40" s="266"/>
      <c r="R40" s="266"/>
      <c r="S40" s="266"/>
      <c r="T40" s="266"/>
      <c r="U40" s="149">
        <f t="shared" si="1"/>
        <v>0</v>
      </c>
      <c r="V40" s="106"/>
    </row>
    <row r="41" spans="1:22" ht="12">
      <c r="A41" s="115"/>
      <c r="B41" s="767"/>
      <c r="C41" s="768"/>
      <c r="D41" s="692"/>
      <c r="E41" s="693"/>
      <c r="F41" s="693"/>
      <c r="G41" s="534" t="s">
        <v>272</v>
      </c>
      <c r="H41" s="535"/>
      <c r="I41" s="266"/>
      <c r="J41" s="266"/>
      <c r="K41" s="266"/>
      <c r="L41" s="266"/>
      <c r="M41" s="266"/>
      <c r="N41" s="266"/>
      <c r="O41" s="266"/>
      <c r="P41" s="266"/>
      <c r="Q41" s="266"/>
      <c r="R41" s="266"/>
      <c r="S41" s="266"/>
      <c r="T41" s="266"/>
      <c r="U41" s="149">
        <f t="shared" si="1"/>
        <v>0</v>
      </c>
      <c r="V41" s="106"/>
    </row>
    <row r="42" spans="1:22" ht="12">
      <c r="A42" s="115"/>
      <c r="B42" s="767"/>
      <c r="C42" s="768"/>
      <c r="D42" s="645" t="s">
        <v>231</v>
      </c>
      <c r="E42" s="637"/>
      <c r="F42" s="638"/>
      <c r="G42" s="613" t="s">
        <v>289</v>
      </c>
      <c r="H42" s="614"/>
      <c r="I42" s="263">
        <f>SUM(I6,I14,I22,I30,I38)</f>
        <v>0</v>
      </c>
      <c r="J42" s="263">
        <f aca="true" t="shared" si="6" ref="J42:T42">SUM(J6,J14,J22,J30,J38)</f>
        <v>0</v>
      </c>
      <c r="K42" s="263">
        <f t="shared" si="6"/>
        <v>0</v>
      </c>
      <c r="L42" s="263">
        <f t="shared" si="6"/>
        <v>0</v>
      </c>
      <c r="M42" s="263">
        <f t="shared" si="6"/>
        <v>0</v>
      </c>
      <c r="N42" s="263">
        <f t="shared" si="6"/>
        <v>0</v>
      </c>
      <c r="O42" s="263">
        <f t="shared" si="6"/>
        <v>0</v>
      </c>
      <c r="P42" s="263">
        <f t="shared" si="6"/>
        <v>0</v>
      </c>
      <c r="Q42" s="263">
        <f t="shared" si="6"/>
        <v>0</v>
      </c>
      <c r="R42" s="263">
        <f t="shared" si="6"/>
        <v>0</v>
      </c>
      <c r="S42" s="263">
        <f t="shared" si="6"/>
        <v>0</v>
      </c>
      <c r="T42" s="263">
        <f t="shared" si="6"/>
        <v>0</v>
      </c>
      <c r="U42" s="250">
        <f t="shared" si="1"/>
        <v>0</v>
      </c>
      <c r="V42" s="106"/>
    </row>
    <row r="43" spans="1:22" ht="12">
      <c r="A43" s="115"/>
      <c r="B43" s="767"/>
      <c r="C43" s="768"/>
      <c r="D43" s="646"/>
      <c r="E43" s="639"/>
      <c r="F43" s="640"/>
      <c r="G43" s="185"/>
      <c r="H43" s="186" t="s">
        <v>226</v>
      </c>
      <c r="I43" s="262">
        <f>SUM(I7,I15,I23,I31)</f>
        <v>0</v>
      </c>
      <c r="J43" s="262">
        <f aca="true" t="shared" si="7" ref="J43:T43">SUM(J7,J15,J23,J31)</f>
        <v>0</v>
      </c>
      <c r="K43" s="262">
        <f t="shared" si="7"/>
        <v>0</v>
      </c>
      <c r="L43" s="262">
        <f t="shared" si="7"/>
        <v>0</v>
      </c>
      <c r="M43" s="262">
        <f t="shared" si="7"/>
        <v>0</v>
      </c>
      <c r="N43" s="262">
        <f t="shared" si="7"/>
        <v>0</v>
      </c>
      <c r="O43" s="262">
        <f t="shared" si="7"/>
        <v>0</v>
      </c>
      <c r="P43" s="262">
        <f t="shared" si="7"/>
        <v>0</v>
      </c>
      <c r="Q43" s="262">
        <f t="shared" si="7"/>
        <v>0</v>
      </c>
      <c r="R43" s="262">
        <f t="shared" si="7"/>
        <v>0</v>
      </c>
      <c r="S43" s="262">
        <f t="shared" si="7"/>
        <v>0</v>
      </c>
      <c r="T43" s="262">
        <f t="shared" si="7"/>
        <v>0</v>
      </c>
      <c r="U43" s="251">
        <f aca="true" t="shared" si="8" ref="U43:U49">SUM(I43:T43)</f>
        <v>0</v>
      </c>
      <c r="V43" s="106"/>
    </row>
    <row r="44" spans="1:22" ht="12">
      <c r="A44" s="115"/>
      <c r="B44" s="767"/>
      <c r="C44" s="768"/>
      <c r="D44" s="646"/>
      <c r="E44" s="639"/>
      <c r="F44" s="640"/>
      <c r="G44" s="616" t="s">
        <v>270</v>
      </c>
      <c r="H44" s="616"/>
      <c r="I44" s="265">
        <f>SUM(I8,I16,I24,I32,I39)</f>
        <v>0</v>
      </c>
      <c r="J44" s="265">
        <f aca="true" t="shared" si="9" ref="J44:T44">SUM(J8,J16,J24,J32,J39)</f>
        <v>0</v>
      </c>
      <c r="K44" s="265">
        <f t="shared" si="9"/>
        <v>0</v>
      </c>
      <c r="L44" s="265">
        <f t="shared" si="9"/>
        <v>0</v>
      </c>
      <c r="M44" s="265">
        <f t="shared" si="9"/>
        <v>0</v>
      </c>
      <c r="N44" s="265">
        <f t="shared" si="9"/>
        <v>0</v>
      </c>
      <c r="O44" s="265">
        <f t="shared" si="9"/>
        <v>0</v>
      </c>
      <c r="P44" s="265">
        <f t="shared" si="9"/>
        <v>0</v>
      </c>
      <c r="Q44" s="265">
        <f t="shared" si="9"/>
        <v>0</v>
      </c>
      <c r="R44" s="265">
        <f t="shared" si="9"/>
        <v>0</v>
      </c>
      <c r="S44" s="265">
        <f t="shared" si="9"/>
        <v>0</v>
      </c>
      <c r="T44" s="265">
        <f t="shared" si="9"/>
        <v>0</v>
      </c>
      <c r="U44" s="194">
        <f t="shared" si="8"/>
        <v>0</v>
      </c>
      <c r="V44" s="106"/>
    </row>
    <row r="45" spans="1:22" ht="12">
      <c r="A45" s="115"/>
      <c r="B45" s="767"/>
      <c r="C45" s="768"/>
      <c r="D45" s="646"/>
      <c r="E45" s="639"/>
      <c r="F45" s="640"/>
      <c r="G45" s="191"/>
      <c r="H45" s="197" t="s">
        <v>226</v>
      </c>
      <c r="I45" s="264">
        <f aca="true" t="shared" si="10" ref="I45:S45">SUM(I9,I17,I25,I33)</f>
        <v>0</v>
      </c>
      <c r="J45" s="264">
        <f t="shared" si="10"/>
        <v>0</v>
      </c>
      <c r="K45" s="264">
        <f t="shared" si="10"/>
        <v>0</v>
      </c>
      <c r="L45" s="264">
        <f t="shared" si="10"/>
        <v>0</v>
      </c>
      <c r="M45" s="264">
        <f t="shared" si="10"/>
        <v>0</v>
      </c>
      <c r="N45" s="264">
        <f t="shared" si="10"/>
        <v>0</v>
      </c>
      <c r="O45" s="264">
        <f t="shared" si="10"/>
        <v>0</v>
      </c>
      <c r="P45" s="264">
        <f t="shared" si="10"/>
        <v>0</v>
      </c>
      <c r="Q45" s="264">
        <f t="shared" si="10"/>
        <v>0</v>
      </c>
      <c r="R45" s="264">
        <f t="shared" si="10"/>
        <v>0</v>
      </c>
      <c r="S45" s="264">
        <f t="shared" si="10"/>
        <v>0</v>
      </c>
      <c r="T45" s="264">
        <f>SUM(T9,T17,T25,T33)</f>
        <v>0</v>
      </c>
      <c r="U45" s="192">
        <f t="shared" si="8"/>
        <v>0</v>
      </c>
      <c r="V45" s="106"/>
    </row>
    <row r="46" spans="1:22" ht="12">
      <c r="A46" s="115"/>
      <c r="B46" s="767"/>
      <c r="C46" s="768"/>
      <c r="D46" s="646"/>
      <c r="E46" s="639"/>
      <c r="F46" s="640"/>
      <c r="G46" s="616" t="s">
        <v>271</v>
      </c>
      <c r="H46" s="616"/>
      <c r="I46" s="265">
        <f>SUM(I10,I18,I26,I34,I40)</f>
        <v>0</v>
      </c>
      <c r="J46" s="265">
        <f aca="true" t="shared" si="11" ref="J46:S46">SUM(J10,J18,J26,J34,J40)</f>
        <v>0</v>
      </c>
      <c r="K46" s="265">
        <f t="shared" si="11"/>
        <v>0</v>
      </c>
      <c r="L46" s="265">
        <f t="shared" si="11"/>
        <v>0</v>
      </c>
      <c r="M46" s="265">
        <f t="shared" si="11"/>
        <v>0</v>
      </c>
      <c r="N46" s="265">
        <f t="shared" si="11"/>
        <v>0</v>
      </c>
      <c r="O46" s="265">
        <f t="shared" si="11"/>
        <v>0</v>
      </c>
      <c r="P46" s="265">
        <f t="shared" si="11"/>
        <v>0</v>
      </c>
      <c r="Q46" s="265">
        <f t="shared" si="11"/>
        <v>0</v>
      </c>
      <c r="R46" s="265">
        <f t="shared" si="11"/>
        <v>0</v>
      </c>
      <c r="S46" s="265">
        <f t="shared" si="11"/>
        <v>0</v>
      </c>
      <c r="T46" s="265">
        <f>SUM(T10,T18,T26,T34,T40)</f>
        <v>0</v>
      </c>
      <c r="U46" s="194">
        <f t="shared" si="8"/>
        <v>0</v>
      </c>
      <c r="V46" s="106"/>
    </row>
    <row r="47" spans="1:22" ht="12">
      <c r="A47" s="115"/>
      <c r="B47" s="767"/>
      <c r="C47" s="768"/>
      <c r="D47" s="646"/>
      <c r="E47" s="639"/>
      <c r="F47" s="640"/>
      <c r="G47" s="191"/>
      <c r="H47" s="197" t="s">
        <v>226</v>
      </c>
      <c r="I47" s="264">
        <f aca="true" t="shared" si="12" ref="I47:T47">SUM(I11,I19,I27,I35)</f>
        <v>0</v>
      </c>
      <c r="J47" s="264">
        <f t="shared" si="12"/>
        <v>0</v>
      </c>
      <c r="K47" s="264">
        <f t="shared" si="12"/>
        <v>0</v>
      </c>
      <c r="L47" s="264">
        <f t="shared" si="12"/>
        <v>0</v>
      </c>
      <c r="M47" s="264">
        <f t="shared" si="12"/>
        <v>0</v>
      </c>
      <c r="N47" s="264">
        <f t="shared" si="12"/>
        <v>0</v>
      </c>
      <c r="O47" s="264">
        <f t="shared" si="12"/>
        <v>0</v>
      </c>
      <c r="P47" s="264">
        <f t="shared" si="12"/>
        <v>0</v>
      </c>
      <c r="Q47" s="264">
        <f t="shared" si="12"/>
        <v>0</v>
      </c>
      <c r="R47" s="264">
        <f t="shared" si="12"/>
        <v>0</v>
      </c>
      <c r="S47" s="264">
        <f t="shared" si="12"/>
        <v>0</v>
      </c>
      <c r="T47" s="264">
        <f t="shared" si="12"/>
        <v>0</v>
      </c>
      <c r="U47" s="192">
        <f t="shared" si="8"/>
        <v>0</v>
      </c>
      <c r="V47" s="106"/>
    </row>
    <row r="48" spans="1:22" ht="12">
      <c r="A48" s="115"/>
      <c r="B48" s="767"/>
      <c r="C48" s="768"/>
      <c r="D48" s="646"/>
      <c r="E48" s="639"/>
      <c r="F48" s="640"/>
      <c r="G48" s="617" t="s">
        <v>272</v>
      </c>
      <c r="H48" s="617"/>
      <c r="I48" s="265">
        <f>SUM(I12,I20,I28,I36,I41)</f>
        <v>0</v>
      </c>
      <c r="J48" s="265">
        <f aca="true" t="shared" si="13" ref="J48:T48">SUM(J12,J20,J28,J36,J41)</f>
        <v>0</v>
      </c>
      <c r="K48" s="265">
        <f t="shared" si="13"/>
        <v>0</v>
      </c>
      <c r="L48" s="265">
        <f t="shared" si="13"/>
        <v>0</v>
      </c>
      <c r="M48" s="265">
        <f t="shared" si="13"/>
        <v>0</v>
      </c>
      <c r="N48" s="265">
        <f t="shared" si="13"/>
        <v>0</v>
      </c>
      <c r="O48" s="265">
        <f t="shared" si="13"/>
        <v>0</v>
      </c>
      <c r="P48" s="265">
        <f t="shared" si="13"/>
        <v>0</v>
      </c>
      <c r="Q48" s="265">
        <f t="shared" si="13"/>
        <v>0</v>
      </c>
      <c r="R48" s="265">
        <f t="shared" si="13"/>
        <v>0</v>
      </c>
      <c r="S48" s="265">
        <f t="shared" si="13"/>
        <v>0</v>
      </c>
      <c r="T48" s="265">
        <f t="shared" si="13"/>
        <v>0</v>
      </c>
      <c r="U48" s="193">
        <f>SUM(I48:T48)</f>
        <v>0</v>
      </c>
      <c r="V48" s="106"/>
    </row>
    <row r="49" spans="1:22" ht="12.75" thickBot="1">
      <c r="A49" s="115"/>
      <c r="B49" s="769"/>
      <c r="C49" s="770"/>
      <c r="D49" s="647"/>
      <c r="E49" s="648"/>
      <c r="F49" s="649"/>
      <c r="G49" s="196"/>
      <c r="H49" s="198" t="s">
        <v>226</v>
      </c>
      <c r="I49" s="262">
        <f>SUM(I13,I21,I29,I37)</f>
        <v>0</v>
      </c>
      <c r="J49" s="262">
        <f aca="true" t="shared" si="14" ref="J49:T49">SUM(J13,J21,J29,J37)</f>
        <v>0</v>
      </c>
      <c r="K49" s="262">
        <f t="shared" si="14"/>
        <v>0</v>
      </c>
      <c r="L49" s="262">
        <f t="shared" si="14"/>
        <v>0</v>
      </c>
      <c r="M49" s="262">
        <f t="shared" si="14"/>
        <v>0</v>
      </c>
      <c r="N49" s="262">
        <f t="shared" si="14"/>
        <v>0</v>
      </c>
      <c r="O49" s="262">
        <f t="shared" si="14"/>
        <v>0</v>
      </c>
      <c r="P49" s="262">
        <f t="shared" si="14"/>
        <v>0</v>
      </c>
      <c r="Q49" s="262">
        <f t="shared" si="14"/>
        <v>0</v>
      </c>
      <c r="R49" s="262">
        <f t="shared" si="14"/>
        <v>0</v>
      </c>
      <c r="S49" s="262">
        <f t="shared" si="14"/>
        <v>0</v>
      </c>
      <c r="T49" s="262">
        <f t="shared" si="14"/>
        <v>0</v>
      </c>
      <c r="U49" s="195">
        <f t="shared" si="8"/>
        <v>0</v>
      </c>
      <c r="V49" s="106"/>
    </row>
    <row r="50" spans="1:22" ht="12.75" thickTop="1">
      <c r="A50" s="115"/>
      <c r="B50" s="773" t="s">
        <v>244</v>
      </c>
      <c r="C50" s="774"/>
      <c r="D50" s="628" t="s">
        <v>224</v>
      </c>
      <c r="E50" s="628" t="s">
        <v>225</v>
      </c>
      <c r="F50" s="631"/>
      <c r="G50" s="659" t="s">
        <v>290</v>
      </c>
      <c r="H50" s="660"/>
      <c r="I50" s="271">
        <f aca="true" t="shared" si="15" ref="I50:T51">+I52+I54+I56</f>
        <v>0</v>
      </c>
      <c r="J50" s="271">
        <f t="shared" si="15"/>
        <v>0</v>
      </c>
      <c r="K50" s="271">
        <f t="shared" si="15"/>
        <v>0</v>
      </c>
      <c r="L50" s="271">
        <f t="shared" si="15"/>
        <v>0</v>
      </c>
      <c r="M50" s="271">
        <f t="shared" si="15"/>
        <v>0</v>
      </c>
      <c r="N50" s="271">
        <f t="shared" si="15"/>
        <v>0</v>
      </c>
      <c r="O50" s="271">
        <f t="shared" si="15"/>
        <v>0</v>
      </c>
      <c r="P50" s="271">
        <f t="shared" si="15"/>
        <v>0</v>
      </c>
      <c r="Q50" s="271">
        <f t="shared" si="15"/>
        <v>0</v>
      </c>
      <c r="R50" s="271">
        <f t="shared" si="15"/>
        <v>0</v>
      </c>
      <c r="S50" s="271">
        <f t="shared" si="15"/>
        <v>0</v>
      </c>
      <c r="T50" s="271">
        <f t="shared" si="15"/>
        <v>0</v>
      </c>
      <c r="U50" s="144">
        <f aca="true" t="shared" si="16" ref="U50:U86">SUM(I50:T50)</f>
        <v>0</v>
      </c>
      <c r="V50" s="106"/>
    </row>
    <row r="51" spans="1:22" ht="12">
      <c r="A51" s="115"/>
      <c r="B51" s="767"/>
      <c r="C51" s="768"/>
      <c r="D51" s="629"/>
      <c r="E51" s="629"/>
      <c r="F51" s="632"/>
      <c r="G51" s="145"/>
      <c r="H51" s="146" t="s">
        <v>226</v>
      </c>
      <c r="I51" s="272">
        <f t="shared" si="15"/>
        <v>0</v>
      </c>
      <c r="J51" s="272">
        <f t="shared" si="15"/>
        <v>0</v>
      </c>
      <c r="K51" s="272">
        <f t="shared" si="15"/>
        <v>0</v>
      </c>
      <c r="L51" s="272">
        <f t="shared" si="15"/>
        <v>0</v>
      </c>
      <c r="M51" s="272">
        <f t="shared" si="15"/>
        <v>0</v>
      </c>
      <c r="N51" s="272">
        <f t="shared" si="15"/>
        <v>0</v>
      </c>
      <c r="O51" s="272">
        <f t="shared" si="15"/>
        <v>0</v>
      </c>
      <c r="P51" s="272">
        <f t="shared" si="15"/>
        <v>0</v>
      </c>
      <c r="Q51" s="272">
        <f t="shared" si="15"/>
        <v>0</v>
      </c>
      <c r="R51" s="272">
        <f t="shared" si="15"/>
        <v>0</v>
      </c>
      <c r="S51" s="272">
        <f t="shared" si="15"/>
        <v>0</v>
      </c>
      <c r="T51" s="272">
        <f t="shared" si="15"/>
        <v>0</v>
      </c>
      <c r="U51" s="147">
        <f t="shared" si="16"/>
        <v>0</v>
      </c>
      <c r="V51" s="106"/>
    </row>
    <row r="52" spans="1:22" ht="12">
      <c r="A52" s="115"/>
      <c r="B52" s="767"/>
      <c r="C52" s="768"/>
      <c r="D52" s="629"/>
      <c r="E52" s="629"/>
      <c r="F52" s="632"/>
      <c r="G52" s="626" t="s">
        <v>270</v>
      </c>
      <c r="H52" s="627"/>
      <c r="I52" s="273"/>
      <c r="J52" s="273"/>
      <c r="K52" s="273"/>
      <c r="L52" s="273"/>
      <c r="M52" s="273"/>
      <c r="N52" s="273"/>
      <c r="O52" s="273"/>
      <c r="P52" s="273"/>
      <c r="Q52" s="273"/>
      <c r="R52" s="273"/>
      <c r="S52" s="273"/>
      <c r="T52" s="273"/>
      <c r="U52" s="144">
        <f t="shared" si="16"/>
        <v>0</v>
      </c>
      <c r="V52" s="106"/>
    </row>
    <row r="53" spans="1:22" ht="12">
      <c r="A53" s="115"/>
      <c r="B53" s="767"/>
      <c r="C53" s="768"/>
      <c r="D53" s="629"/>
      <c r="E53" s="629"/>
      <c r="F53" s="632"/>
      <c r="G53" s="145"/>
      <c r="H53" s="146" t="s">
        <v>226</v>
      </c>
      <c r="I53" s="274"/>
      <c r="J53" s="274"/>
      <c r="K53" s="274"/>
      <c r="L53" s="274"/>
      <c r="M53" s="274"/>
      <c r="N53" s="274"/>
      <c r="O53" s="274"/>
      <c r="P53" s="274"/>
      <c r="Q53" s="274"/>
      <c r="R53" s="274"/>
      <c r="S53" s="274"/>
      <c r="T53" s="274"/>
      <c r="U53" s="147">
        <f t="shared" si="16"/>
        <v>0</v>
      </c>
      <c r="V53" s="106"/>
    </row>
    <row r="54" spans="1:22" ht="12">
      <c r="A54" s="115"/>
      <c r="B54" s="767"/>
      <c r="C54" s="768"/>
      <c r="D54" s="629"/>
      <c r="E54" s="629"/>
      <c r="F54" s="632"/>
      <c r="G54" s="626" t="s">
        <v>271</v>
      </c>
      <c r="H54" s="627"/>
      <c r="I54" s="273"/>
      <c r="J54" s="273"/>
      <c r="K54" s="273"/>
      <c r="L54" s="273"/>
      <c r="M54" s="273"/>
      <c r="N54" s="273"/>
      <c r="O54" s="273"/>
      <c r="P54" s="273"/>
      <c r="Q54" s="273"/>
      <c r="R54" s="273"/>
      <c r="S54" s="273"/>
      <c r="T54" s="273"/>
      <c r="U54" s="144">
        <f t="shared" si="16"/>
        <v>0</v>
      </c>
      <c r="V54" s="106"/>
    </row>
    <row r="55" spans="1:22" ht="12">
      <c r="A55" s="115"/>
      <c r="B55" s="767"/>
      <c r="C55" s="768"/>
      <c r="D55" s="629"/>
      <c r="E55" s="629"/>
      <c r="F55" s="632"/>
      <c r="G55" s="145"/>
      <c r="H55" s="146" t="s">
        <v>226</v>
      </c>
      <c r="I55" s="274"/>
      <c r="J55" s="274"/>
      <c r="K55" s="274"/>
      <c r="L55" s="274"/>
      <c r="M55" s="274"/>
      <c r="N55" s="274"/>
      <c r="O55" s="274"/>
      <c r="P55" s="274"/>
      <c r="Q55" s="274"/>
      <c r="R55" s="274"/>
      <c r="S55" s="274"/>
      <c r="T55" s="274"/>
      <c r="U55" s="147">
        <f t="shared" si="16"/>
        <v>0</v>
      </c>
      <c r="V55" s="106"/>
    </row>
    <row r="56" spans="1:22" ht="12">
      <c r="A56" s="115"/>
      <c r="B56" s="767"/>
      <c r="C56" s="768"/>
      <c r="D56" s="629"/>
      <c r="E56" s="629"/>
      <c r="F56" s="632"/>
      <c r="G56" s="626" t="s">
        <v>272</v>
      </c>
      <c r="H56" s="627"/>
      <c r="I56" s="273"/>
      <c r="J56" s="273"/>
      <c r="K56" s="273"/>
      <c r="L56" s="273"/>
      <c r="M56" s="273"/>
      <c r="N56" s="273"/>
      <c r="O56" s="273"/>
      <c r="P56" s="273"/>
      <c r="Q56" s="273"/>
      <c r="R56" s="273"/>
      <c r="S56" s="273"/>
      <c r="T56" s="273"/>
      <c r="U56" s="144">
        <f t="shared" si="16"/>
        <v>0</v>
      </c>
      <c r="V56" s="106"/>
    </row>
    <row r="57" spans="1:22" ht="12">
      <c r="A57" s="115"/>
      <c r="B57" s="767"/>
      <c r="C57" s="768"/>
      <c r="D57" s="629"/>
      <c r="E57" s="630"/>
      <c r="F57" s="633"/>
      <c r="G57" s="145"/>
      <c r="H57" s="146" t="s">
        <v>226</v>
      </c>
      <c r="I57" s="274"/>
      <c r="J57" s="274"/>
      <c r="K57" s="274"/>
      <c r="L57" s="274"/>
      <c r="M57" s="274"/>
      <c r="N57" s="274"/>
      <c r="O57" s="274"/>
      <c r="P57" s="274"/>
      <c r="Q57" s="274"/>
      <c r="R57" s="274"/>
      <c r="S57" s="274"/>
      <c r="T57" s="274"/>
      <c r="U57" s="147">
        <f t="shared" si="16"/>
        <v>0</v>
      </c>
      <c r="V57" s="106"/>
    </row>
    <row r="58" spans="1:22" ht="12">
      <c r="A58" s="115"/>
      <c r="B58" s="767"/>
      <c r="C58" s="768"/>
      <c r="D58" s="629"/>
      <c r="E58" s="628" t="s">
        <v>227</v>
      </c>
      <c r="F58" s="631"/>
      <c r="G58" s="626" t="s">
        <v>290</v>
      </c>
      <c r="H58" s="627"/>
      <c r="I58" s="271">
        <f aca="true" t="shared" si="17" ref="I58:T59">+I60+I62+I64</f>
        <v>0</v>
      </c>
      <c r="J58" s="271">
        <f t="shared" si="17"/>
        <v>0</v>
      </c>
      <c r="K58" s="271">
        <f t="shared" si="17"/>
        <v>0</v>
      </c>
      <c r="L58" s="271">
        <f t="shared" si="17"/>
        <v>0</v>
      </c>
      <c r="M58" s="271">
        <f t="shared" si="17"/>
        <v>0</v>
      </c>
      <c r="N58" s="271">
        <f t="shared" si="17"/>
        <v>0</v>
      </c>
      <c r="O58" s="271">
        <f t="shared" si="17"/>
        <v>0</v>
      </c>
      <c r="P58" s="271">
        <f t="shared" si="17"/>
        <v>0</v>
      </c>
      <c r="Q58" s="271">
        <f t="shared" si="17"/>
        <v>0</v>
      </c>
      <c r="R58" s="271">
        <f t="shared" si="17"/>
        <v>0</v>
      </c>
      <c r="S58" s="271">
        <f t="shared" si="17"/>
        <v>0</v>
      </c>
      <c r="T58" s="271">
        <f t="shared" si="17"/>
        <v>0</v>
      </c>
      <c r="U58" s="144">
        <f t="shared" si="16"/>
        <v>0</v>
      </c>
      <c r="V58" s="106"/>
    </row>
    <row r="59" spans="1:22" ht="12">
      <c r="A59" s="115"/>
      <c r="B59" s="767"/>
      <c r="C59" s="768"/>
      <c r="D59" s="629"/>
      <c r="E59" s="629"/>
      <c r="F59" s="632"/>
      <c r="G59" s="145"/>
      <c r="H59" s="146" t="s">
        <v>226</v>
      </c>
      <c r="I59" s="272">
        <f t="shared" si="17"/>
        <v>0</v>
      </c>
      <c r="J59" s="272">
        <f t="shared" si="17"/>
        <v>0</v>
      </c>
      <c r="K59" s="272">
        <f t="shared" si="17"/>
        <v>0</v>
      </c>
      <c r="L59" s="272">
        <f t="shared" si="17"/>
        <v>0</v>
      </c>
      <c r="M59" s="272">
        <f t="shared" si="17"/>
        <v>0</v>
      </c>
      <c r="N59" s="272">
        <f t="shared" si="17"/>
        <v>0</v>
      </c>
      <c r="O59" s="272">
        <f t="shared" si="17"/>
        <v>0</v>
      </c>
      <c r="P59" s="272">
        <f t="shared" si="17"/>
        <v>0</v>
      </c>
      <c r="Q59" s="272">
        <f t="shared" si="17"/>
        <v>0</v>
      </c>
      <c r="R59" s="272">
        <f t="shared" si="17"/>
        <v>0</v>
      </c>
      <c r="S59" s="272">
        <f t="shared" si="17"/>
        <v>0</v>
      </c>
      <c r="T59" s="272">
        <f t="shared" si="17"/>
        <v>0</v>
      </c>
      <c r="U59" s="147">
        <f t="shared" si="16"/>
        <v>0</v>
      </c>
      <c r="V59" s="106"/>
    </row>
    <row r="60" spans="1:22" ht="12">
      <c r="A60" s="115"/>
      <c r="B60" s="767"/>
      <c r="C60" s="768"/>
      <c r="D60" s="629"/>
      <c r="E60" s="629"/>
      <c r="F60" s="632"/>
      <c r="G60" s="626" t="s">
        <v>270</v>
      </c>
      <c r="H60" s="627"/>
      <c r="I60" s="273"/>
      <c r="J60" s="273"/>
      <c r="K60" s="273"/>
      <c r="L60" s="273"/>
      <c r="M60" s="273"/>
      <c r="N60" s="273"/>
      <c r="O60" s="273"/>
      <c r="P60" s="273"/>
      <c r="Q60" s="273"/>
      <c r="R60" s="273"/>
      <c r="S60" s="273"/>
      <c r="T60" s="273"/>
      <c r="U60" s="144">
        <f t="shared" si="16"/>
        <v>0</v>
      </c>
      <c r="V60" s="106"/>
    </row>
    <row r="61" spans="1:22" ht="12">
      <c r="A61" s="115"/>
      <c r="B61" s="767"/>
      <c r="C61" s="768"/>
      <c r="D61" s="629"/>
      <c r="E61" s="629"/>
      <c r="F61" s="632"/>
      <c r="G61" s="145"/>
      <c r="H61" s="146" t="s">
        <v>226</v>
      </c>
      <c r="I61" s="274"/>
      <c r="J61" s="274"/>
      <c r="K61" s="274"/>
      <c r="L61" s="274"/>
      <c r="M61" s="274"/>
      <c r="N61" s="274"/>
      <c r="O61" s="274"/>
      <c r="P61" s="274"/>
      <c r="Q61" s="274"/>
      <c r="R61" s="274"/>
      <c r="S61" s="274"/>
      <c r="T61" s="274"/>
      <c r="U61" s="147">
        <f t="shared" si="16"/>
        <v>0</v>
      </c>
      <c r="V61" s="106"/>
    </row>
    <row r="62" spans="1:22" ht="12">
      <c r="A62" s="115"/>
      <c r="B62" s="767"/>
      <c r="C62" s="768"/>
      <c r="D62" s="629"/>
      <c r="E62" s="629"/>
      <c r="F62" s="632"/>
      <c r="G62" s="626" t="s">
        <v>271</v>
      </c>
      <c r="H62" s="627"/>
      <c r="I62" s="273"/>
      <c r="J62" s="273"/>
      <c r="K62" s="273"/>
      <c r="L62" s="273"/>
      <c r="M62" s="273"/>
      <c r="N62" s="273"/>
      <c r="O62" s="273"/>
      <c r="P62" s="273"/>
      <c r="Q62" s="273"/>
      <c r="R62" s="273"/>
      <c r="S62" s="273"/>
      <c r="T62" s="273"/>
      <c r="U62" s="144">
        <f t="shared" si="16"/>
        <v>0</v>
      </c>
      <c r="V62" s="106"/>
    </row>
    <row r="63" spans="1:22" ht="12">
      <c r="A63" s="115"/>
      <c r="B63" s="767"/>
      <c r="C63" s="768"/>
      <c r="D63" s="629"/>
      <c r="E63" s="629"/>
      <c r="F63" s="632"/>
      <c r="G63" s="145"/>
      <c r="H63" s="146" t="s">
        <v>226</v>
      </c>
      <c r="I63" s="274"/>
      <c r="J63" s="274"/>
      <c r="K63" s="274"/>
      <c r="L63" s="274"/>
      <c r="M63" s="274"/>
      <c r="N63" s="274"/>
      <c r="O63" s="274"/>
      <c r="P63" s="274"/>
      <c r="Q63" s="274"/>
      <c r="R63" s="274"/>
      <c r="S63" s="274"/>
      <c r="T63" s="274"/>
      <c r="U63" s="147">
        <f t="shared" si="16"/>
        <v>0</v>
      </c>
      <c r="V63" s="106"/>
    </row>
    <row r="64" spans="1:22" ht="12">
      <c r="A64" s="115"/>
      <c r="B64" s="767"/>
      <c r="C64" s="768"/>
      <c r="D64" s="629"/>
      <c r="E64" s="629"/>
      <c r="F64" s="632"/>
      <c r="G64" s="626" t="s">
        <v>272</v>
      </c>
      <c r="H64" s="627"/>
      <c r="I64" s="273"/>
      <c r="J64" s="273"/>
      <c r="K64" s="273"/>
      <c r="L64" s="273"/>
      <c r="M64" s="273"/>
      <c r="N64" s="273"/>
      <c r="O64" s="273"/>
      <c r="P64" s="273"/>
      <c r="Q64" s="273"/>
      <c r="R64" s="273"/>
      <c r="S64" s="273"/>
      <c r="T64" s="273"/>
      <c r="U64" s="144">
        <f t="shared" si="16"/>
        <v>0</v>
      </c>
      <c r="V64" s="106"/>
    </row>
    <row r="65" spans="1:22" ht="12">
      <c r="A65" s="115"/>
      <c r="B65" s="767"/>
      <c r="C65" s="768"/>
      <c r="D65" s="629"/>
      <c r="E65" s="630"/>
      <c r="F65" s="633"/>
      <c r="G65" s="145"/>
      <c r="H65" s="146" t="s">
        <v>226</v>
      </c>
      <c r="I65" s="274"/>
      <c r="J65" s="274"/>
      <c r="K65" s="274"/>
      <c r="L65" s="274"/>
      <c r="M65" s="274"/>
      <c r="N65" s="274"/>
      <c r="O65" s="274"/>
      <c r="P65" s="274"/>
      <c r="Q65" s="274"/>
      <c r="R65" s="274"/>
      <c r="S65" s="274"/>
      <c r="T65" s="274"/>
      <c r="U65" s="147">
        <f t="shared" si="16"/>
        <v>0</v>
      </c>
      <c r="V65" s="106"/>
    </row>
    <row r="66" spans="1:22" ht="12">
      <c r="A66" s="115"/>
      <c r="B66" s="767"/>
      <c r="C66" s="768"/>
      <c r="D66" s="629"/>
      <c r="E66" s="628" t="s">
        <v>228</v>
      </c>
      <c r="F66" s="631"/>
      <c r="G66" s="626" t="s">
        <v>290</v>
      </c>
      <c r="H66" s="627"/>
      <c r="I66" s="271">
        <f aca="true" t="shared" si="18" ref="I66:T67">+I68+I70+I72</f>
        <v>0</v>
      </c>
      <c r="J66" s="271">
        <f t="shared" si="18"/>
        <v>0</v>
      </c>
      <c r="K66" s="271">
        <f t="shared" si="18"/>
        <v>0</v>
      </c>
      <c r="L66" s="271">
        <f t="shared" si="18"/>
        <v>0</v>
      </c>
      <c r="M66" s="271">
        <f t="shared" si="18"/>
        <v>0</v>
      </c>
      <c r="N66" s="271">
        <f t="shared" si="18"/>
        <v>0</v>
      </c>
      <c r="O66" s="271">
        <f t="shared" si="18"/>
        <v>0</v>
      </c>
      <c r="P66" s="271">
        <f t="shared" si="18"/>
        <v>0</v>
      </c>
      <c r="Q66" s="271">
        <f t="shared" si="18"/>
        <v>0</v>
      </c>
      <c r="R66" s="271">
        <f t="shared" si="18"/>
        <v>0</v>
      </c>
      <c r="S66" s="271">
        <f t="shared" si="18"/>
        <v>0</v>
      </c>
      <c r="T66" s="271">
        <f t="shared" si="18"/>
        <v>0</v>
      </c>
      <c r="U66" s="144">
        <f t="shared" si="16"/>
        <v>0</v>
      </c>
      <c r="V66" s="106"/>
    </row>
    <row r="67" spans="1:22" ht="12">
      <c r="A67" s="115"/>
      <c r="B67" s="767"/>
      <c r="C67" s="768"/>
      <c r="D67" s="629"/>
      <c r="E67" s="629"/>
      <c r="F67" s="632"/>
      <c r="G67" s="145"/>
      <c r="H67" s="146" t="s">
        <v>226</v>
      </c>
      <c r="I67" s="272">
        <f t="shared" si="18"/>
        <v>0</v>
      </c>
      <c r="J67" s="272">
        <f t="shared" si="18"/>
        <v>0</v>
      </c>
      <c r="K67" s="272">
        <f t="shared" si="18"/>
        <v>0</v>
      </c>
      <c r="L67" s="272">
        <f t="shared" si="18"/>
        <v>0</v>
      </c>
      <c r="M67" s="272">
        <f t="shared" si="18"/>
        <v>0</v>
      </c>
      <c r="N67" s="272">
        <f t="shared" si="18"/>
        <v>0</v>
      </c>
      <c r="O67" s="272">
        <f t="shared" si="18"/>
        <v>0</v>
      </c>
      <c r="P67" s="272">
        <f t="shared" si="18"/>
        <v>0</v>
      </c>
      <c r="Q67" s="272">
        <f t="shared" si="18"/>
        <v>0</v>
      </c>
      <c r="R67" s="272">
        <f t="shared" si="18"/>
        <v>0</v>
      </c>
      <c r="S67" s="272">
        <f t="shared" si="18"/>
        <v>0</v>
      </c>
      <c r="T67" s="272">
        <f t="shared" si="18"/>
        <v>0</v>
      </c>
      <c r="U67" s="147">
        <f t="shared" si="16"/>
        <v>0</v>
      </c>
      <c r="V67" s="106"/>
    </row>
    <row r="68" spans="1:22" ht="12">
      <c r="A68" s="115"/>
      <c r="B68" s="767"/>
      <c r="C68" s="768"/>
      <c r="D68" s="629"/>
      <c r="E68" s="629"/>
      <c r="F68" s="632"/>
      <c r="G68" s="626" t="s">
        <v>270</v>
      </c>
      <c r="H68" s="627"/>
      <c r="I68" s="273"/>
      <c r="J68" s="273"/>
      <c r="K68" s="273"/>
      <c r="L68" s="273"/>
      <c r="M68" s="273"/>
      <c r="N68" s="273"/>
      <c r="O68" s="273"/>
      <c r="P68" s="273"/>
      <c r="Q68" s="273"/>
      <c r="R68" s="273"/>
      <c r="S68" s="273"/>
      <c r="T68" s="273"/>
      <c r="U68" s="144">
        <f t="shared" si="16"/>
        <v>0</v>
      </c>
      <c r="V68" s="106"/>
    </row>
    <row r="69" spans="1:22" ht="12">
      <c r="A69" s="115"/>
      <c r="B69" s="767"/>
      <c r="C69" s="768"/>
      <c r="D69" s="629"/>
      <c r="E69" s="629"/>
      <c r="F69" s="632"/>
      <c r="G69" s="145"/>
      <c r="H69" s="146" t="s">
        <v>226</v>
      </c>
      <c r="I69" s="274"/>
      <c r="J69" s="274"/>
      <c r="K69" s="274"/>
      <c r="L69" s="274"/>
      <c r="M69" s="274"/>
      <c r="N69" s="274"/>
      <c r="O69" s="274"/>
      <c r="P69" s="274"/>
      <c r="Q69" s="274"/>
      <c r="R69" s="274"/>
      <c r="S69" s="274"/>
      <c r="T69" s="274"/>
      <c r="U69" s="147">
        <f t="shared" si="16"/>
        <v>0</v>
      </c>
      <c r="V69" s="106"/>
    </row>
    <row r="70" spans="1:22" ht="12">
      <c r="A70" s="115"/>
      <c r="B70" s="767"/>
      <c r="C70" s="768"/>
      <c r="D70" s="629"/>
      <c r="E70" s="629"/>
      <c r="F70" s="632"/>
      <c r="G70" s="626" t="s">
        <v>271</v>
      </c>
      <c r="H70" s="627"/>
      <c r="I70" s="273"/>
      <c r="J70" s="273"/>
      <c r="K70" s="273"/>
      <c r="L70" s="273"/>
      <c r="M70" s="273"/>
      <c r="N70" s="273"/>
      <c r="O70" s="273"/>
      <c r="P70" s="273"/>
      <c r="Q70" s="273"/>
      <c r="R70" s="273"/>
      <c r="S70" s="273"/>
      <c r="T70" s="273"/>
      <c r="U70" s="144">
        <f t="shared" si="16"/>
        <v>0</v>
      </c>
      <c r="V70" s="106"/>
    </row>
    <row r="71" spans="1:22" ht="12">
      <c r="A71" s="115"/>
      <c r="B71" s="767"/>
      <c r="C71" s="768"/>
      <c r="D71" s="629"/>
      <c r="E71" s="629"/>
      <c r="F71" s="632"/>
      <c r="G71" s="145"/>
      <c r="H71" s="146" t="s">
        <v>226</v>
      </c>
      <c r="I71" s="274"/>
      <c r="J71" s="274"/>
      <c r="K71" s="274"/>
      <c r="L71" s="274"/>
      <c r="M71" s="274"/>
      <c r="N71" s="274"/>
      <c r="O71" s="274"/>
      <c r="P71" s="274"/>
      <c r="Q71" s="274"/>
      <c r="R71" s="274"/>
      <c r="S71" s="274"/>
      <c r="T71" s="274"/>
      <c r="U71" s="147">
        <f t="shared" si="16"/>
        <v>0</v>
      </c>
      <c r="V71" s="106"/>
    </row>
    <row r="72" spans="1:22" ht="12">
      <c r="A72" s="115"/>
      <c r="B72" s="767"/>
      <c r="C72" s="768"/>
      <c r="D72" s="629"/>
      <c r="E72" s="629"/>
      <c r="F72" s="632"/>
      <c r="G72" s="626" t="s">
        <v>272</v>
      </c>
      <c r="H72" s="627"/>
      <c r="I72" s="273"/>
      <c r="J72" s="273"/>
      <c r="K72" s="273"/>
      <c r="L72" s="273"/>
      <c r="M72" s="273"/>
      <c r="N72" s="273"/>
      <c r="O72" s="273"/>
      <c r="P72" s="273"/>
      <c r="Q72" s="273"/>
      <c r="R72" s="273"/>
      <c r="S72" s="273"/>
      <c r="T72" s="273"/>
      <c r="U72" s="144">
        <f t="shared" si="16"/>
        <v>0</v>
      </c>
      <c r="V72" s="106"/>
    </row>
    <row r="73" spans="1:22" ht="12">
      <c r="A73" s="115"/>
      <c r="B73" s="767"/>
      <c r="C73" s="768"/>
      <c r="D73" s="629"/>
      <c r="E73" s="630"/>
      <c r="F73" s="633"/>
      <c r="G73" s="145"/>
      <c r="H73" s="146" t="s">
        <v>226</v>
      </c>
      <c r="I73" s="274"/>
      <c r="J73" s="274"/>
      <c r="K73" s="274"/>
      <c r="L73" s="274"/>
      <c r="M73" s="274"/>
      <c r="N73" s="274"/>
      <c r="O73" s="274"/>
      <c r="P73" s="274"/>
      <c r="Q73" s="274"/>
      <c r="R73" s="274"/>
      <c r="S73" s="274"/>
      <c r="T73" s="274"/>
      <c r="U73" s="147">
        <f t="shared" si="16"/>
        <v>0</v>
      </c>
      <c r="V73" s="106"/>
    </row>
    <row r="74" spans="1:22" ht="12">
      <c r="A74" s="115"/>
      <c r="B74" s="767"/>
      <c r="C74" s="768"/>
      <c r="D74" s="629"/>
      <c r="E74" s="628" t="s">
        <v>229</v>
      </c>
      <c r="F74" s="631"/>
      <c r="G74" s="626" t="s">
        <v>290</v>
      </c>
      <c r="H74" s="627"/>
      <c r="I74" s="271">
        <f aca="true" t="shared" si="19" ref="I74:T75">+I76+I78+I80</f>
        <v>0</v>
      </c>
      <c r="J74" s="271">
        <f t="shared" si="19"/>
        <v>0</v>
      </c>
      <c r="K74" s="271">
        <f t="shared" si="19"/>
        <v>0</v>
      </c>
      <c r="L74" s="271">
        <f t="shared" si="19"/>
        <v>0</v>
      </c>
      <c r="M74" s="271">
        <f t="shared" si="19"/>
        <v>0</v>
      </c>
      <c r="N74" s="271">
        <f t="shared" si="19"/>
        <v>0</v>
      </c>
      <c r="O74" s="271">
        <f t="shared" si="19"/>
        <v>0</v>
      </c>
      <c r="P74" s="271">
        <f t="shared" si="19"/>
        <v>0</v>
      </c>
      <c r="Q74" s="271">
        <f t="shared" si="19"/>
        <v>0</v>
      </c>
      <c r="R74" s="271">
        <f t="shared" si="19"/>
        <v>0</v>
      </c>
      <c r="S74" s="271">
        <f t="shared" si="19"/>
        <v>0</v>
      </c>
      <c r="T74" s="271">
        <f t="shared" si="19"/>
        <v>0</v>
      </c>
      <c r="U74" s="144">
        <f t="shared" si="16"/>
        <v>0</v>
      </c>
      <c r="V74" s="106"/>
    </row>
    <row r="75" spans="1:22" ht="12">
      <c r="A75" s="115"/>
      <c r="B75" s="767"/>
      <c r="C75" s="768"/>
      <c r="D75" s="629"/>
      <c r="E75" s="629"/>
      <c r="F75" s="632"/>
      <c r="G75" s="145"/>
      <c r="H75" s="146" t="s">
        <v>226</v>
      </c>
      <c r="I75" s="272">
        <f t="shared" si="19"/>
        <v>0</v>
      </c>
      <c r="J75" s="272">
        <f t="shared" si="19"/>
        <v>0</v>
      </c>
      <c r="K75" s="272">
        <f t="shared" si="19"/>
        <v>0</v>
      </c>
      <c r="L75" s="272">
        <f t="shared" si="19"/>
        <v>0</v>
      </c>
      <c r="M75" s="272">
        <f t="shared" si="19"/>
        <v>0</v>
      </c>
      <c r="N75" s="272">
        <f t="shared" si="19"/>
        <v>0</v>
      </c>
      <c r="O75" s="272">
        <f t="shared" si="19"/>
        <v>0</v>
      </c>
      <c r="P75" s="272">
        <f t="shared" si="19"/>
        <v>0</v>
      </c>
      <c r="Q75" s="272">
        <f t="shared" si="19"/>
        <v>0</v>
      </c>
      <c r="R75" s="272">
        <f t="shared" si="19"/>
        <v>0</v>
      </c>
      <c r="S75" s="272">
        <f t="shared" si="19"/>
        <v>0</v>
      </c>
      <c r="T75" s="272">
        <f t="shared" si="19"/>
        <v>0</v>
      </c>
      <c r="U75" s="147">
        <f t="shared" si="16"/>
        <v>0</v>
      </c>
      <c r="V75" s="106"/>
    </row>
    <row r="76" spans="1:22" ht="12">
      <c r="A76" s="115"/>
      <c r="B76" s="767"/>
      <c r="C76" s="768"/>
      <c r="D76" s="629"/>
      <c r="E76" s="629"/>
      <c r="F76" s="632"/>
      <c r="G76" s="626" t="s">
        <v>270</v>
      </c>
      <c r="H76" s="627"/>
      <c r="I76" s="273"/>
      <c r="J76" s="273"/>
      <c r="K76" s="273"/>
      <c r="L76" s="273"/>
      <c r="M76" s="273"/>
      <c r="N76" s="273"/>
      <c r="O76" s="273"/>
      <c r="P76" s="273"/>
      <c r="Q76" s="273"/>
      <c r="R76" s="273"/>
      <c r="S76" s="273"/>
      <c r="T76" s="273"/>
      <c r="U76" s="144">
        <f t="shared" si="16"/>
        <v>0</v>
      </c>
      <c r="V76" s="106"/>
    </row>
    <row r="77" spans="1:22" ht="12">
      <c r="A77" s="115"/>
      <c r="B77" s="767"/>
      <c r="C77" s="768"/>
      <c r="D77" s="629"/>
      <c r="E77" s="629"/>
      <c r="F77" s="632"/>
      <c r="G77" s="145"/>
      <c r="H77" s="146" t="s">
        <v>226</v>
      </c>
      <c r="I77" s="274"/>
      <c r="J77" s="274"/>
      <c r="K77" s="274"/>
      <c r="L77" s="274"/>
      <c r="M77" s="274"/>
      <c r="N77" s="274"/>
      <c r="O77" s="274"/>
      <c r="P77" s="274"/>
      <c r="Q77" s="274"/>
      <c r="R77" s="274"/>
      <c r="S77" s="274"/>
      <c r="T77" s="274"/>
      <c r="U77" s="147">
        <f t="shared" si="16"/>
        <v>0</v>
      </c>
      <c r="V77" s="106"/>
    </row>
    <row r="78" spans="1:22" ht="12">
      <c r="A78" s="115"/>
      <c r="B78" s="767"/>
      <c r="C78" s="768"/>
      <c r="D78" s="629"/>
      <c r="E78" s="629"/>
      <c r="F78" s="632"/>
      <c r="G78" s="626" t="s">
        <v>271</v>
      </c>
      <c r="H78" s="627"/>
      <c r="I78" s="273"/>
      <c r="J78" s="273"/>
      <c r="K78" s="273"/>
      <c r="L78" s="273"/>
      <c r="M78" s="273"/>
      <c r="N78" s="273"/>
      <c r="O78" s="273"/>
      <c r="P78" s="273"/>
      <c r="Q78" s="273"/>
      <c r="R78" s="273"/>
      <c r="S78" s="273"/>
      <c r="T78" s="273"/>
      <c r="U78" s="144">
        <f t="shared" si="16"/>
        <v>0</v>
      </c>
      <c r="V78" s="106"/>
    </row>
    <row r="79" spans="1:22" ht="12">
      <c r="A79" s="115"/>
      <c r="B79" s="767"/>
      <c r="C79" s="768"/>
      <c r="D79" s="629"/>
      <c r="E79" s="629"/>
      <c r="F79" s="632"/>
      <c r="G79" s="145"/>
      <c r="H79" s="146" t="s">
        <v>226</v>
      </c>
      <c r="I79" s="274"/>
      <c r="J79" s="274"/>
      <c r="K79" s="274"/>
      <c r="L79" s="274"/>
      <c r="M79" s="274"/>
      <c r="N79" s="274"/>
      <c r="O79" s="274"/>
      <c r="P79" s="274"/>
      <c r="Q79" s="274"/>
      <c r="R79" s="274"/>
      <c r="S79" s="274"/>
      <c r="T79" s="274"/>
      <c r="U79" s="147">
        <f t="shared" si="16"/>
        <v>0</v>
      </c>
      <c r="V79" s="106"/>
    </row>
    <row r="80" spans="1:22" ht="12">
      <c r="A80" s="115"/>
      <c r="B80" s="767"/>
      <c r="C80" s="768"/>
      <c r="D80" s="629"/>
      <c r="E80" s="629"/>
      <c r="F80" s="632"/>
      <c r="G80" s="626" t="s">
        <v>272</v>
      </c>
      <c r="H80" s="627"/>
      <c r="I80" s="273"/>
      <c r="J80" s="273"/>
      <c r="K80" s="273"/>
      <c r="L80" s="273"/>
      <c r="M80" s="273"/>
      <c r="N80" s="273"/>
      <c r="O80" s="273"/>
      <c r="P80" s="273"/>
      <c r="Q80" s="273"/>
      <c r="R80" s="273"/>
      <c r="S80" s="273"/>
      <c r="T80" s="273"/>
      <c r="U80" s="144">
        <f t="shared" si="16"/>
        <v>0</v>
      </c>
      <c r="V80" s="106"/>
    </row>
    <row r="81" spans="1:22" ht="12">
      <c r="A81" s="115"/>
      <c r="B81" s="767"/>
      <c r="C81" s="768"/>
      <c r="D81" s="630"/>
      <c r="E81" s="630"/>
      <c r="F81" s="633"/>
      <c r="G81" s="145"/>
      <c r="H81" s="146" t="s">
        <v>226</v>
      </c>
      <c r="I81" s="274"/>
      <c r="J81" s="274"/>
      <c r="K81" s="274"/>
      <c r="L81" s="274"/>
      <c r="M81" s="274"/>
      <c r="N81" s="274"/>
      <c r="O81" s="274"/>
      <c r="P81" s="274"/>
      <c r="Q81" s="274"/>
      <c r="R81" s="274"/>
      <c r="S81" s="274"/>
      <c r="T81" s="274"/>
      <c r="U81" s="147">
        <f t="shared" si="16"/>
        <v>0</v>
      </c>
      <c r="V81" s="106"/>
    </row>
    <row r="82" spans="1:22" ht="12">
      <c r="A82" s="115"/>
      <c r="B82" s="767"/>
      <c r="C82" s="768"/>
      <c r="D82" s="689" t="s">
        <v>230</v>
      </c>
      <c r="E82" s="690"/>
      <c r="F82" s="690"/>
      <c r="G82" s="534" t="s">
        <v>314</v>
      </c>
      <c r="H82" s="535"/>
      <c r="I82" s="299">
        <f>SUM(I83:I85)</f>
        <v>0</v>
      </c>
      <c r="J82" s="299">
        <f aca="true" t="shared" si="20" ref="J82:S82">SUM(J83:J85)</f>
        <v>0</v>
      </c>
      <c r="K82" s="299">
        <f t="shared" si="20"/>
        <v>0</v>
      </c>
      <c r="L82" s="299">
        <f t="shared" si="20"/>
        <v>0</v>
      </c>
      <c r="M82" s="299">
        <f t="shared" si="20"/>
        <v>0</v>
      </c>
      <c r="N82" s="299">
        <f t="shared" si="20"/>
        <v>0</v>
      </c>
      <c r="O82" s="299">
        <f t="shared" si="20"/>
        <v>0</v>
      </c>
      <c r="P82" s="299">
        <f t="shared" si="20"/>
        <v>0</v>
      </c>
      <c r="Q82" s="299">
        <f t="shared" si="20"/>
        <v>0</v>
      </c>
      <c r="R82" s="299">
        <f t="shared" si="20"/>
        <v>0</v>
      </c>
      <c r="S82" s="299">
        <f t="shared" si="20"/>
        <v>0</v>
      </c>
      <c r="T82" s="299">
        <f>SUM(T83:T85)</f>
        <v>0</v>
      </c>
      <c r="U82" s="149">
        <f t="shared" si="16"/>
        <v>0</v>
      </c>
      <c r="V82" s="106"/>
    </row>
    <row r="83" spans="1:22" ht="12">
      <c r="A83" s="115"/>
      <c r="B83" s="767"/>
      <c r="C83" s="768"/>
      <c r="D83" s="763"/>
      <c r="E83" s="612"/>
      <c r="F83" s="612"/>
      <c r="G83" s="534" t="s">
        <v>270</v>
      </c>
      <c r="H83" s="535"/>
      <c r="I83" s="266"/>
      <c r="J83" s="266"/>
      <c r="K83" s="266"/>
      <c r="L83" s="266"/>
      <c r="M83" s="266"/>
      <c r="N83" s="266"/>
      <c r="O83" s="266"/>
      <c r="P83" s="266"/>
      <c r="Q83" s="266"/>
      <c r="R83" s="266"/>
      <c r="S83" s="266"/>
      <c r="T83" s="266"/>
      <c r="U83" s="149">
        <f t="shared" si="16"/>
        <v>0</v>
      </c>
      <c r="V83" s="106"/>
    </row>
    <row r="84" spans="1:22" ht="12">
      <c r="A84" s="115"/>
      <c r="B84" s="767"/>
      <c r="C84" s="768"/>
      <c r="D84" s="763"/>
      <c r="E84" s="612"/>
      <c r="F84" s="612"/>
      <c r="G84" s="534" t="s">
        <v>271</v>
      </c>
      <c r="H84" s="535"/>
      <c r="I84" s="266"/>
      <c r="J84" s="266"/>
      <c r="K84" s="266"/>
      <c r="L84" s="266"/>
      <c r="M84" s="266"/>
      <c r="N84" s="266"/>
      <c r="O84" s="266"/>
      <c r="P84" s="266"/>
      <c r="Q84" s="266"/>
      <c r="R84" s="266"/>
      <c r="S84" s="266"/>
      <c r="T84" s="266"/>
      <c r="U84" s="149">
        <f t="shared" si="16"/>
        <v>0</v>
      </c>
      <c r="V84" s="106"/>
    </row>
    <row r="85" spans="1:22" ht="12">
      <c r="A85" s="115"/>
      <c r="B85" s="767"/>
      <c r="C85" s="768"/>
      <c r="D85" s="692"/>
      <c r="E85" s="693"/>
      <c r="F85" s="693"/>
      <c r="G85" s="534" t="s">
        <v>272</v>
      </c>
      <c r="H85" s="535"/>
      <c r="I85" s="266"/>
      <c r="J85" s="266"/>
      <c r="K85" s="266"/>
      <c r="L85" s="266"/>
      <c r="M85" s="266"/>
      <c r="N85" s="266"/>
      <c r="O85" s="266"/>
      <c r="P85" s="266"/>
      <c r="Q85" s="266"/>
      <c r="R85" s="266"/>
      <c r="S85" s="266"/>
      <c r="T85" s="266"/>
      <c r="U85" s="149">
        <f t="shared" si="16"/>
        <v>0</v>
      </c>
      <c r="V85" s="106"/>
    </row>
    <row r="86" spans="1:22" ht="12">
      <c r="A86" s="115"/>
      <c r="B86" s="767"/>
      <c r="C86" s="768"/>
      <c r="D86" s="645" t="s">
        <v>231</v>
      </c>
      <c r="E86" s="637"/>
      <c r="F86" s="638"/>
      <c r="G86" s="613" t="s">
        <v>289</v>
      </c>
      <c r="H86" s="614"/>
      <c r="I86" s="263">
        <f>SUM(I50,I58,I66,I74,I82)</f>
        <v>0</v>
      </c>
      <c r="J86" s="263">
        <f aca="true" t="shared" si="21" ref="J86:T86">SUM(J50,J58,J66,J74,J82)</f>
        <v>0</v>
      </c>
      <c r="K86" s="263">
        <f t="shared" si="21"/>
        <v>0</v>
      </c>
      <c r="L86" s="263">
        <f t="shared" si="21"/>
        <v>0</v>
      </c>
      <c r="M86" s="263">
        <f t="shared" si="21"/>
        <v>0</v>
      </c>
      <c r="N86" s="263">
        <f t="shared" si="21"/>
        <v>0</v>
      </c>
      <c r="O86" s="263">
        <f t="shared" si="21"/>
        <v>0</v>
      </c>
      <c r="P86" s="263">
        <f t="shared" si="21"/>
        <v>0</v>
      </c>
      <c r="Q86" s="263">
        <f t="shared" si="21"/>
        <v>0</v>
      </c>
      <c r="R86" s="263">
        <f t="shared" si="21"/>
        <v>0</v>
      </c>
      <c r="S86" s="263">
        <f t="shared" si="21"/>
        <v>0</v>
      </c>
      <c r="T86" s="263">
        <f t="shared" si="21"/>
        <v>0</v>
      </c>
      <c r="U86" s="250">
        <f t="shared" si="16"/>
        <v>0</v>
      </c>
      <c r="V86" s="106"/>
    </row>
    <row r="87" spans="1:22" ht="12">
      <c r="A87" s="115"/>
      <c r="B87" s="767"/>
      <c r="C87" s="768"/>
      <c r="D87" s="646"/>
      <c r="E87" s="639"/>
      <c r="F87" s="640"/>
      <c r="G87" s="185"/>
      <c r="H87" s="186" t="s">
        <v>226</v>
      </c>
      <c r="I87" s="262">
        <f>SUM(I51,I59,I67,I75)</f>
        <v>0</v>
      </c>
      <c r="J87" s="262">
        <f aca="true" t="shared" si="22" ref="J87:T87">SUM(J51,J59,J67,J75)</f>
        <v>0</v>
      </c>
      <c r="K87" s="262">
        <f t="shared" si="22"/>
        <v>0</v>
      </c>
      <c r="L87" s="262">
        <f t="shared" si="22"/>
        <v>0</v>
      </c>
      <c r="M87" s="262">
        <f t="shared" si="22"/>
        <v>0</v>
      </c>
      <c r="N87" s="262">
        <f t="shared" si="22"/>
        <v>0</v>
      </c>
      <c r="O87" s="262">
        <f t="shared" si="22"/>
        <v>0</v>
      </c>
      <c r="P87" s="262">
        <f t="shared" si="22"/>
        <v>0</v>
      </c>
      <c r="Q87" s="262">
        <f t="shared" si="22"/>
        <v>0</v>
      </c>
      <c r="R87" s="262">
        <f t="shared" si="22"/>
        <v>0</v>
      </c>
      <c r="S87" s="262">
        <f t="shared" si="22"/>
        <v>0</v>
      </c>
      <c r="T87" s="262">
        <f t="shared" si="22"/>
        <v>0</v>
      </c>
      <c r="U87" s="251">
        <f aca="true" t="shared" si="23" ref="U87:U93">SUM(I87:T87)</f>
        <v>0</v>
      </c>
      <c r="V87" s="106"/>
    </row>
    <row r="88" spans="1:22" ht="12">
      <c r="A88" s="115"/>
      <c r="B88" s="767"/>
      <c r="C88" s="768"/>
      <c r="D88" s="646"/>
      <c r="E88" s="639"/>
      <c r="F88" s="640"/>
      <c r="G88" s="616" t="s">
        <v>270</v>
      </c>
      <c r="H88" s="616"/>
      <c r="I88" s="265">
        <f>SUM(I52,I60,I68,I76,I83)</f>
        <v>0</v>
      </c>
      <c r="J88" s="265">
        <f aca="true" t="shared" si="24" ref="J88:T88">SUM(J52,J60,J68,J76,J83)</f>
        <v>0</v>
      </c>
      <c r="K88" s="265">
        <f t="shared" si="24"/>
        <v>0</v>
      </c>
      <c r="L88" s="265">
        <f t="shared" si="24"/>
        <v>0</v>
      </c>
      <c r="M88" s="265">
        <f t="shared" si="24"/>
        <v>0</v>
      </c>
      <c r="N88" s="265">
        <f t="shared" si="24"/>
        <v>0</v>
      </c>
      <c r="O88" s="265">
        <f t="shared" si="24"/>
        <v>0</v>
      </c>
      <c r="P88" s="265">
        <f t="shared" si="24"/>
        <v>0</v>
      </c>
      <c r="Q88" s="265">
        <f t="shared" si="24"/>
        <v>0</v>
      </c>
      <c r="R88" s="265">
        <f t="shared" si="24"/>
        <v>0</v>
      </c>
      <c r="S88" s="265">
        <f t="shared" si="24"/>
        <v>0</v>
      </c>
      <c r="T88" s="265">
        <f t="shared" si="24"/>
        <v>0</v>
      </c>
      <c r="U88" s="194">
        <f t="shared" si="23"/>
        <v>0</v>
      </c>
      <c r="V88" s="106"/>
    </row>
    <row r="89" spans="1:22" ht="12">
      <c r="A89" s="115"/>
      <c r="B89" s="767"/>
      <c r="C89" s="768"/>
      <c r="D89" s="646"/>
      <c r="E89" s="639"/>
      <c r="F89" s="640"/>
      <c r="G89" s="191"/>
      <c r="H89" s="197" t="s">
        <v>226</v>
      </c>
      <c r="I89" s="264">
        <f aca="true" t="shared" si="25" ref="I89:S89">SUM(I53,I61,I69,I77)</f>
        <v>0</v>
      </c>
      <c r="J89" s="264">
        <f t="shared" si="25"/>
        <v>0</v>
      </c>
      <c r="K89" s="264">
        <f t="shared" si="25"/>
        <v>0</v>
      </c>
      <c r="L89" s="264">
        <f t="shared" si="25"/>
        <v>0</v>
      </c>
      <c r="M89" s="264">
        <f t="shared" si="25"/>
        <v>0</v>
      </c>
      <c r="N89" s="264">
        <f t="shared" si="25"/>
        <v>0</v>
      </c>
      <c r="O89" s="264">
        <f t="shared" si="25"/>
        <v>0</v>
      </c>
      <c r="P89" s="264">
        <f t="shared" si="25"/>
        <v>0</v>
      </c>
      <c r="Q89" s="264">
        <f t="shared" si="25"/>
        <v>0</v>
      </c>
      <c r="R89" s="264">
        <f t="shared" si="25"/>
        <v>0</v>
      </c>
      <c r="S89" s="264">
        <f t="shared" si="25"/>
        <v>0</v>
      </c>
      <c r="T89" s="264">
        <f>SUM(T53,T61,T69,T77)</f>
        <v>0</v>
      </c>
      <c r="U89" s="192">
        <f t="shared" si="23"/>
        <v>0</v>
      </c>
      <c r="V89" s="106"/>
    </row>
    <row r="90" spans="1:22" ht="12">
      <c r="A90" s="115"/>
      <c r="B90" s="767"/>
      <c r="C90" s="768"/>
      <c r="D90" s="646"/>
      <c r="E90" s="639"/>
      <c r="F90" s="640"/>
      <c r="G90" s="616" t="s">
        <v>271</v>
      </c>
      <c r="H90" s="616"/>
      <c r="I90" s="265">
        <f>SUM(I54,I62,I70,I78,I84)</f>
        <v>0</v>
      </c>
      <c r="J90" s="265">
        <f aca="true" t="shared" si="26" ref="J90:S90">SUM(J54,J62,J70,J78,J84)</f>
        <v>0</v>
      </c>
      <c r="K90" s="265">
        <f t="shared" si="26"/>
        <v>0</v>
      </c>
      <c r="L90" s="265">
        <f t="shared" si="26"/>
        <v>0</v>
      </c>
      <c r="M90" s="265">
        <f t="shared" si="26"/>
        <v>0</v>
      </c>
      <c r="N90" s="265">
        <f t="shared" si="26"/>
        <v>0</v>
      </c>
      <c r="O90" s="265">
        <f t="shared" si="26"/>
        <v>0</v>
      </c>
      <c r="P90" s="265">
        <f t="shared" si="26"/>
        <v>0</v>
      </c>
      <c r="Q90" s="265">
        <f t="shared" si="26"/>
        <v>0</v>
      </c>
      <c r="R90" s="265">
        <f t="shared" si="26"/>
        <v>0</v>
      </c>
      <c r="S90" s="265">
        <f t="shared" si="26"/>
        <v>0</v>
      </c>
      <c r="T90" s="265">
        <f>SUM(T54,T62,T70,T78,T84)</f>
        <v>0</v>
      </c>
      <c r="U90" s="194">
        <f t="shared" si="23"/>
        <v>0</v>
      </c>
      <c r="V90" s="106"/>
    </row>
    <row r="91" spans="1:22" ht="12">
      <c r="A91" s="115"/>
      <c r="B91" s="767"/>
      <c r="C91" s="768"/>
      <c r="D91" s="646"/>
      <c r="E91" s="639"/>
      <c r="F91" s="640"/>
      <c r="G91" s="191"/>
      <c r="H91" s="197" t="s">
        <v>226</v>
      </c>
      <c r="I91" s="264">
        <f aca="true" t="shared" si="27" ref="I91:T91">SUM(I55,I63,I71,I79)</f>
        <v>0</v>
      </c>
      <c r="J91" s="264">
        <f t="shared" si="27"/>
        <v>0</v>
      </c>
      <c r="K91" s="264">
        <f t="shared" si="27"/>
        <v>0</v>
      </c>
      <c r="L91" s="264">
        <f t="shared" si="27"/>
        <v>0</v>
      </c>
      <c r="M91" s="264">
        <f t="shared" si="27"/>
        <v>0</v>
      </c>
      <c r="N91" s="264">
        <f t="shared" si="27"/>
        <v>0</v>
      </c>
      <c r="O91" s="264">
        <f t="shared" si="27"/>
        <v>0</v>
      </c>
      <c r="P91" s="264">
        <f t="shared" si="27"/>
        <v>0</v>
      </c>
      <c r="Q91" s="264">
        <f t="shared" si="27"/>
        <v>0</v>
      </c>
      <c r="R91" s="264">
        <f t="shared" si="27"/>
        <v>0</v>
      </c>
      <c r="S91" s="264">
        <f t="shared" si="27"/>
        <v>0</v>
      </c>
      <c r="T91" s="264">
        <f t="shared" si="27"/>
        <v>0</v>
      </c>
      <c r="U91" s="192">
        <f t="shared" si="23"/>
        <v>0</v>
      </c>
      <c r="V91" s="106"/>
    </row>
    <row r="92" spans="1:22" ht="12">
      <c r="A92" s="115"/>
      <c r="B92" s="767"/>
      <c r="C92" s="768"/>
      <c r="D92" s="646"/>
      <c r="E92" s="639"/>
      <c r="F92" s="640"/>
      <c r="G92" s="617" t="s">
        <v>272</v>
      </c>
      <c r="H92" s="617"/>
      <c r="I92" s="265">
        <f>SUM(I56,I64,I72,I80,I85)</f>
        <v>0</v>
      </c>
      <c r="J92" s="265">
        <f aca="true" t="shared" si="28" ref="J92:T92">SUM(J56,J64,J72,J80,J85)</f>
        <v>0</v>
      </c>
      <c r="K92" s="265">
        <f t="shared" si="28"/>
        <v>0</v>
      </c>
      <c r="L92" s="265">
        <f t="shared" si="28"/>
        <v>0</v>
      </c>
      <c r="M92" s="265">
        <f t="shared" si="28"/>
        <v>0</v>
      </c>
      <c r="N92" s="265">
        <f t="shared" si="28"/>
        <v>0</v>
      </c>
      <c r="O92" s="265">
        <f t="shared" si="28"/>
        <v>0</v>
      </c>
      <c r="P92" s="265">
        <f t="shared" si="28"/>
        <v>0</v>
      </c>
      <c r="Q92" s="265">
        <f t="shared" si="28"/>
        <v>0</v>
      </c>
      <c r="R92" s="265">
        <f t="shared" si="28"/>
        <v>0</v>
      </c>
      <c r="S92" s="265">
        <f t="shared" si="28"/>
        <v>0</v>
      </c>
      <c r="T92" s="265">
        <f t="shared" si="28"/>
        <v>0</v>
      </c>
      <c r="U92" s="193">
        <f>SUM(I92:T92)</f>
        <v>0</v>
      </c>
      <c r="V92" s="106"/>
    </row>
    <row r="93" spans="1:22" ht="12.75" thickBot="1">
      <c r="A93" s="115"/>
      <c r="B93" s="767"/>
      <c r="C93" s="768"/>
      <c r="D93" s="647"/>
      <c r="E93" s="648"/>
      <c r="F93" s="649"/>
      <c r="G93" s="196"/>
      <c r="H93" s="198" t="s">
        <v>226</v>
      </c>
      <c r="I93" s="262">
        <f>SUM(I57,I65,I73,I81)</f>
        <v>0</v>
      </c>
      <c r="J93" s="262">
        <f aca="true" t="shared" si="29" ref="J93:T93">SUM(J57,J65,J73,J81)</f>
        <v>0</v>
      </c>
      <c r="K93" s="262">
        <f t="shared" si="29"/>
        <v>0</v>
      </c>
      <c r="L93" s="262">
        <f t="shared" si="29"/>
        <v>0</v>
      </c>
      <c r="M93" s="262">
        <f t="shared" si="29"/>
        <v>0</v>
      </c>
      <c r="N93" s="262">
        <f t="shared" si="29"/>
        <v>0</v>
      </c>
      <c r="O93" s="262">
        <f t="shared" si="29"/>
        <v>0</v>
      </c>
      <c r="P93" s="262">
        <f t="shared" si="29"/>
        <v>0</v>
      </c>
      <c r="Q93" s="262">
        <f t="shared" si="29"/>
        <v>0</v>
      </c>
      <c r="R93" s="262">
        <f t="shared" si="29"/>
        <v>0</v>
      </c>
      <c r="S93" s="262">
        <f t="shared" si="29"/>
        <v>0</v>
      </c>
      <c r="T93" s="262">
        <f t="shared" si="29"/>
        <v>0</v>
      </c>
      <c r="U93" s="195">
        <f t="shared" si="23"/>
        <v>0</v>
      </c>
      <c r="V93" s="106"/>
    </row>
    <row r="94" spans="1:22" ht="12">
      <c r="A94" s="115"/>
      <c r="B94" s="771" t="s">
        <v>245</v>
      </c>
      <c r="C94" s="772"/>
      <c r="D94" s="764" t="s">
        <v>224</v>
      </c>
      <c r="E94" s="628" t="s">
        <v>225</v>
      </c>
      <c r="F94" s="631"/>
      <c r="G94" s="626" t="s">
        <v>290</v>
      </c>
      <c r="H94" s="627"/>
      <c r="I94" s="271">
        <f aca="true" t="shared" si="30" ref="I94:T95">+I96+I98+I100</f>
        <v>0</v>
      </c>
      <c r="J94" s="271">
        <f t="shared" si="30"/>
        <v>0</v>
      </c>
      <c r="K94" s="271">
        <f t="shared" si="30"/>
        <v>0</v>
      </c>
      <c r="L94" s="271">
        <f t="shared" si="30"/>
        <v>0</v>
      </c>
      <c r="M94" s="271">
        <f t="shared" si="30"/>
        <v>0</v>
      </c>
      <c r="N94" s="271">
        <f t="shared" si="30"/>
        <v>0</v>
      </c>
      <c r="O94" s="271">
        <f t="shared" si="30"/>
        <v>0</v>
      </c>
      <c r="P94" s="271">
        <f t="shared" si="30"/>
        <v>0</v>
      </c>
      <c r="Q94" s="271">
        <f t="shared" si="30"/>
        <v>0</v>
      </c>
      <c r="R94" s="271">
        <f t="shared" si="30"/>
        <v>0</v>
      </c>
      <c r="S94" s="271">
        <f t="shared" si="30"/>
        <v>0</v>
      </c>
      <c r="T94" s="271">
        <f t="shared" si="30"/>
        <v>0</v>
      </c>
      <c r="U94" s="144">
        <f aca="true" t="shared" si="31" ref="U94:U130">SUM(I94:T94)</f>
        <v>0</v>
      </c>
      <c r="V94" s="106"/>
    </row>
    <row r="95" spans="1:22" ht="12">
      <c r="A95" s="115"/>
      <c r="B95" s="526"/>
      <c r="C95" s="527"/>
      <c r="D95" s="765"/>
      <c r="E95" s="629"/>
      <c r="F95" s="632"/>
      <c r="G95" s="145"/>
      <c r="H95" s="146" t="s">
        <v>226</v>
      </c>
      <c r="I95" s="272">
        <f t="shared" si="30"/>
        <v>0</v>
      </c>
      <c r="J95" s="272">
        <f t="shared" si="30"/>
        <v>0</v>
      </c>
      <c r="K95" s="272">
        <f t="shared" si="30"/>
        <v>0</v>
      </c>
      <c r="L95" s="272">
        <f t="shared" si="30"/>
        <v>0</v>
      </c>
      <c r="M95" s="272">
        <f t="shared" si="30"/>
        <v>0</v>
      </c>
      <c r="N95" s="272">
        <f t="shared" si="30"/>
        <v>0</v>
      </c>
      <c r="O95" s="272">
        <f t="shared" si="30"/>
        <v>0</v>
      </c>
      <c r="P95" s="272">
        <f t="shared" si="30"/>
        <v>0</v>
      </c>
      <c r="Q95" s="272">
        <f t="shared" si="30"/>
        <v>0</v>
      </c>
      <c r="R95" s="272">
        <f t="shared" si="30"/>
        <v>0</v>
      </c>
      <c r="S95" s="272">
        <f t="shared" si="30"/>
        <v>0</v>
      </c>
      <c r="T95" s="272">
        <f t="shared" si="30"/>
        <v>0</v>
      </c>
      <c r="U95" s="147">
        <f t="shared" si="31"/>
        <v>0</v>
      </c>
      <c r="V95" s="106"/>
    </row>
    <row r="96" spans="1:22" ht="12">
      <c r="A96" s="115"/>
      <c r="B96" s="526"/>
      <c r="C96" s="527"/>
      <c r="D96" s="765"/>
      <c r="E96" s="629"/>
      <c r="F96" s="632"/>
      <c r="G96" s="626" t="s">
        <v>270</v>
      </c>
      <c r="H96" s="627"/>
      <c r="I96" s="273"/>
      <c r="J96" s="273"/>
      <c r="K96" s="273"/>
      <c r="L96" s="273"/>
      <c r="M96" s="273"/>
      <c r="N96" s="273"/>
      <c r="O96" s="273"/>
      <c r="P96" s="273"/>
      <c r="Q96" s="273"/>
      <c r="R96" s="273"/>
      <c r="S96" s="273"/>
      <c r="T96" s="273"/>
      <c r="U96" s="144">
        <f t="shared" si="31"/>
        <v>0</v>
      </c>
      <c r="V96" s="106"/>
    </row>
    <row r="97" spans="1:22" ht="12">
      <c r="A97" s="115"/>
      <c r="B97" s="526"/>
      <c r="C97" s="527"/>
      <c r="D97" s="765"/>
      <c r="E97" s="629"/>
      <c r="F97" s="632"/>
      <c r="G97" s="145"/>
      <c r="H97" s="146" t="s">
        <v>226</v>
      </c>
      <c r="I97" s="274"/>
      <c r="J97" s="274"/>
      <c r="K97" s="274"/>
      <c r="L97" s="274"/>
      <c r="M97" s="274"/>
      <c r="N97" s="274"/>
      <c r="O97" s="274"/>
      <c r="P97" s="274"/>
      <c r="Q97" s="274"/>
      <c r="R97" s="274"/>
      <c r="S97" s="274"/>
      <c r="T97" s="274"/>
      <c r="U97" s="147">
        <f t="shared" si="31"/>
        <v>0</v>
      </c>
      <c r="V97" s="106"/>
    </row>
    <row r="98" spans="1:22" ht="12">
      <c r="A98" s="115"/>
      <c r="B98" s="526"/>
      <c r="C98" s="527"/>
      <c r="D98" s="765"/>
      <c r="E98" s="629"/>
      <c r="F98" s="632"/>
      <c r="G98" s="626" t="s">
        <v>271</v>
      </c>
      <c r="H98" s="627"/>
      <c r="I98" s="273"/>
      <c r="J98" s="273"/>
      <c r="K98" s="273"/>
      <c r="L98" s="273"/>
      <c r="M98" s="273"/>
      <c r="N98" s="273"/>
      <c r="O98" s="273"/>
      <c r="P98" s="273"/>
      <c r="Q98" s="273"/>
      <c r="R98" s="273"/>
      <c r="S98" s="273"/>
      <c r="T98" s="273"/>
      <c r="U98" s="144">
        <f t="shared" si="31"/>
        <v>0</v>
      </c>
      <c r="V98" s="106"/>
    </row>
    <row r="99" spans="1:22" ht="12">
      <c r="A99" s="115"/>
      <c r="B99" s="526"/>
      <c r="C99" s="527"/>
      <c r="D99" s="765"/>
      <c r="E99" s="629"/>
      <c r="F99" s="632"/>
      <c r="G99" s="145"/>
      <c r="H99" s="146" t="s">
        <v>226</v>
      </c>
      <c r="I99" s="274"/>
      <c r="J99" s="274"/>
      <c r="K99" s="274"/>
      <c r="L99" s="274"/>
      <c r="M99" s="274"/>
      <c r="N99" s="274"/>
      <c r="O99" s="274"/>
      <c r="P99" s="274"/>
      <c r="Q99" s="274"/>
      <c r="R99" s="274"/>
      <c r="S99" s="274"/>
      <c r="T99" s="274"/>
      <c r="U99" s="147">
        <f t="shared" si="31"/>
        <v>0</v>
      </c>
      <c r="V99" s="106"/>
    </row>
    <row r="100" spans="1:22" ht="12">
      <c r="A100" s="115"/>
      <c r="B100" s="526"/>
      <c r="C100" s="527"/>
      <c r="D100" s="765"/>
      <c r="E100" s="629"/>
      <c r="F100" s="632"/>
      <c r="G100" s="626" t="s">
        <v>272</v>
      </c>
      <c r="H100" s="627"/>
      <c r="I100" s="273"/>
      <c r="J100" s="273"/>
      <c r="K100" s="273"/>
      <c r="L100" s="273"/>
      <c r="M100" s="273"/>
      <c r="N100" s="273"/>
      <c r="O100" s="273"/>
      <c r="P100" s="273"/>
      <c r="Q100" s="273"/>
      <c r="R100" s="273"/>
      <c r="S100" s="273"/>
      <c r="T100" s="273"/>
      <c r="U100" s="144">
        <f t="shared" si="31"/>
        <v>0</v>
      </c>
      <c r="V100" s="106"/>
    </row>
    <row r="101" spans="1:22" ht="12">
      <c r="A101" s="115"/>
      <c r="B101" s="526"/>
      <c r="C101" s="527"/>
      <c r="D101" s="765"/>
      <c r="E101" s="630"/>
      <c r="F101" s="633"/>
      <c r="G101" s="145"/>
      <c r="H101" s="146" t="s">
        <v>226</v>
      </c>
      <c r="I101" s="274"/>
      <c r="J101" s="274"/>
      <c r="K101" s="274"/>
      <c r="L101" s="274"/>
      <c r="M101" s="274"/>
      <c r="N101" s="274"/>
      <c r="O101" s="274"/>
      <c r="P101" s="274"/>
      <c r="Q101" s="274"/>
      <c r="R101" s="274"/>
      <c r="S101" s="274"/>
      <c r="T101" s="274"/>
      <c r="U101" s="147">
        <f t="shared" si="31"/>
        <v>0</v>
      </c>
      <c r="V101" s="106"/>
    </row>
    <row r="102" spans="1:22" ht="12">
      <c r="A102" s="115"/>
      <c r="B102" s="526"/>
      <c r="C102" s="527"/>
      <c r="D102" s="765"/>
      <c r="E102" s="628" t="s">
        <v>227</v>
      </c>
      <c r="F102" s="631"/>
      <c r="G102" s="626" t="s">
        <v>290</v>
      </c>
      <c r="H102" s="627"/>
      <c r="I102" s="271">
        <f aca="true" t="shared" si="32" ref="I102:T103">+I104+I106+I108</f>
        <v>0</v>
      </c>
      <c r="J102" s="271">
        <f t="shared" si="32"/>
        <v>0</v>
      </c>
      <c r="K102" s="271">
        <f t="shared" si="32"/>
        <v>0</v>
      </c>
      <c r="L102" s="271">
        <f t="shared" si="32"/>
        <v>0</v>
      </c>
      <c r="M102" s="271">
        <f t="shared" si="32"/>
        <v>0</v>
      </c>
      <c r="N102" s="271">
        <f t="shared" si="32"/>
        <v>0</v>
      </c>
      <c r="O102" s="271">
        <f t="shared" si="32"/>
        <v>0</v>
      </c>
      <c r="P102" s="271">
        <f t="shared" si="32"/>
        <v>0</v>
      </c>
      <c r="Q102" s="271">
        <f t="shared" si="32"/>
        <v>0</v>
      </c>
      <c r="R102" s="271">
        <f t="shared" si="32"/>
        <v>0</v>
      </c>
      <c r="S102" s="271">
        <f t="shared" si="32"/>
        <v>0</v>
      </c>
      <c r="T102" s="271">
        <f t="shared" si="32"/>
        <v>0</v>
      </c>
      <c r="U102" s="144">
        <f t="shared" si="31"/>
        <v>0</v>
      </c>
      <c r="V102" s="106"/>
    </row>
    <row r="103" spans="1:22" ht="12">
      <c r="A103" s="115"/>
      <c r="B103" s="526"/>
      <c r="C103" s="527"/>
      <c r="D103" s="765"/>
      <c r="E103" s="629"/>
      <c r="F103" s="632"/>
      <c r="G103" s="145"/>
      <c r="H103" s="146" t="s">
        <v>226</v>
      </c>
      <c r="I103" s="272">
        <f t="shared" si="32"/>
        <v>0</v>
      </c>
      <c r="J103" s="272">
        <f t="shared" si="32"/>
        <v>0</v>
      </c>
      <c r="K103" s="272">
        <f t="shared" si="32"/>
        <v>0</v>
      </c>
      <c r="L103" s="272">
        <f t="shared" si="32"/>
        <v>0</v>
      </c>
      <c r="M103" s="272">
        <f t="shared" si="32"/>
        <v>0</v>
      </c>
      <c r="N103" s="272">
        <f t="shared" si="32"/>
        <v>0</v>
      </c>
      <c r="O103" s="272">
        <f t="shared" si="32"/>
        <v>0</v>
      </c>
      <c r="P103" s="272">
        <f t="shared" si="32"/>
        <v>0</v>
      </c>
      <c r="Q103" s="272">
        <f t="shared" si="32"/>
        <v>0</v>
      </c>
      <c r="R103" s="272">
        <f t="shared" si="32"/>
        <v>0</v>
      </c>
      <c r="S103" s="272">
        <f t="shared" si="32"/>
        <v>0</v>
      </c>
      <c r="T103" s="272">
        <f t="shared" si="32"/>
        <v>0</v>
      </c>
      <c r="U103" s="147">
        <f t="shared" si="31"/>
        <v>0</v>
      </c>
      <c r="V103" s="106"/>
    </row>
    <row r="104" spans="1:22" ht="12">
      <c r="A104" s="115"/>
      <c r="B104" s="526"/>
      <c r="C104" s="527"/>
      <c r="D104" s="765"/>
      <c r="E104" s="629"/>
      <c r="F104" s="632"/>
      <c r="G104" s="626" t="s">
        <v>270</v>
      </c>
      <c r="H104" s="627"/>
      <c r="I104" s="273"/>
      <c r="J104" s="273"/>
      <c r="K104" s="273"/>
      <c r="L104" s="273"/>
      <c r="M104" s="273"/>
      <c r="N104" s="273"/>
      <c r="O104" s="273"/>
      <c r="P104" s="273"/>
      <c r="Q104" s="273"/>
      <c r="R104" s="273"/>
      <c r="S104" s="273"/>
      <c r="T104" s="273"/>
      <c r="U104" s="144">
        <f t="shared" si="31"/>
        <v>0</v>
      </c>
      <c r="V104" s="106"/>
    </row>
    <row r="105" spans="1:22" ht="12">
      <c r="A105" s="115"/>
      <c r="B105" s="526"/>
      <c r="C105" s="527"/>
      <c r="D105" s="765"/>
      <c r="E105" s="629"/>
      <c r="F105" s="632"/>
      <c r="G105" s="145"/>
      <c r="H105" s="146" t="s">
        <v>226</v>
      </c>
      <c r="I105" s="274"/>
      <c r="J105" s="274"/>
      <c r="K105" s="274"/>
      <c r="L105" s="274"/>
      <c r="M105" s="274"/>
      <c r="N105" s="274"/>
      <c r="O105" s="274"/>
      <c r="P105" s="274"/>
      <c r="Q105" s="274"/>
      <c r="R105" s="274"/>
      <c r="S105" s="274"/>
      <c r="T105" s="274"/>
      <c r="U105" s="147">
        <f t="shared" si="31"/>
        <v>0</v>
      </c>
      <c r="V105" s="106"/>
    </row>
    <row r="106" spans="1:22" ht="12">
      <c r="A106" s="115"/>
      <c r="B106" s="526"/>
      <c r="C106" s="527"/>
      <c r="D106" s="765"/>
      <c r="E106" s="629"/>
      <c r="F106" s="632"/>
      <c r="G106" s="626" t="s">
        <v>271</v>
      </c>
      <c r="H106" s="627"/>
      <c r="I106" s="273"/>
      <c r="J106" s="273"/>
      <c r="K106" s="273"/>
      <c r="L106" s="273"/>
      <c r="M106" s="273"/>
      <c r="N106" s="273"/>
      <c r="O106" s="273"/>
      <c r="P106" s="273"/>
      <c r="Q106" s="273"/>
      <c r="R106" s="273"/>
      <c r="S106" s="273"/>
      <c r="T106" s="273"/>
      <c r="U106" s="144">
        <f t="shared" si="31"/>
        <v>0</v>
      </c>
      <c r="V106" s="106"/>
    </row>
    <row r="107" spans="1:22" ht="12">
      <c r="A107" s="115"/>
      <c r="B107" s="526"/>
      <c r="C107" s="527"/>
      <c r="D107" s="765"/>
      <c r="E107" s="629"/>
      <c r="F107" s="632"/>
      <c r="G107" s="145"/>
      <c r="H107" s="146" t="s">
        <v>226</v>
      </c>
      <c r="I107" s="274"/>
      <c r="J107" s="274"/>
      <c r="K107" s="274"/>
      <c r="L107" s="274"/>
      <c r="M107" s="274"/>
      <c r="N107" s="274"/>
      <c r="O107" s="274"/>
      <c r="P107" s="274"/>
      <c r="Q107" s="274"/>
      <c r="R107" s="274"/>
      <c r="S107" s="274"/>
      <c r="T107" s="274"/>
      <c r="U107" s="147">
        <f t="shared" si="31"/>
        <v>0</v>
      </c>
      <c r="V107" s="106"/>
    </row>
    <row r="108" spans="1:22" ht="12">
      <c r="A108" s="115"/>
      <c r="B108" s="526"/>
      <c r="C108" s="527"/>
      <c r="D108" s="765"/>
      <c r="E108" s="629"/>
      <c r="F108" s="632"/>
      <c r="G108" s="626" t="s">
        <v>272</v>
      </c>
      <c r="H108" s="627"/>
      <c r="I108" s="273"/>
      <c r="J108" s="273"/>
      <c r="K108" s="273"/>
      <c r="L108" s="273"/>
      <c r="M108" s="273"/>
      <c r="N108" s="273"/>
      <c r="O108" s="273"/>
      <c r="P108" s="273"/>
      <c r="Q108" s="273"/>
      <c r="R108" s="273"/>
      <c r="S108" s="273"/>
      <c r="T108" s="273"/>
      <c r="U108" s="144">
        <f t="shared" si="31"/>
        <v>0</v>
      </c>
      <c r="V108" s="106"/>
    </row>
    <row r="109" spans="1:22" ht="12">
      <c r="A109" s="115"/>
      <c r="B109" s="526"/>
      <c r="C109" s="527"/>
      <c r="D109" s="765"/>
      <c r="E109" s="630"/>
      <c r="F109" s="633"/>
      <c r="G109" s="145"/>
      <c r="H109" s="146" t="s">
        <v>226</v>
      </c>
      <c r="I109" s="274"/>
      <c r="J109" s="274"/>
      <c r="K109" s="274"/>
      <c r="L109" s="274"/>
      <c r="M109" s="274"/>
      <c r="N109" s="274"/>
      <c r="O109" s="274"/>
      <c r="P109" s="274"/>
      <c r="Q109" s="274"/>
      <c r="R109" s="274"/>
      <c r="S109" s="274"/>
      <c r="T109" s="274"/>
      <c r="U109" s="147">
        <f t="shared" si="31"/>
        <v>0</v>
      </c>
      <c r="V109" s="106"/>
    </row>
    <row r="110" spans="1:22" ht="12">
      <c r="A110" s="115"/>
      <c r="B110" s="526"/>
      <c r="C110" s="527"/>
      <c r="D110" s="765"/>
      <c r="E110" s="628" t="s">
        <v>228</v>
      </c>
      <c r="F110" s="631"/>
      <c r="G110" s="626" t="s">
        <v>290</v>
      </c>
      <c r="H110" s="627"/>
      <c r="I110" s="271">
        <f aca="true" t="shared" si="33" ref="I110:T111">+I112+I114+I116</f>
        <v>0</v>
      </c>
      <c r="J110" s="271">
        <f t="shared" si="33"/>
        <v>0</v>
      </c>
      <c r="K110" s="271">
        <f t="shared" si="33"/>
        <v>0</v>
      </c>
      <c r="L110" s="271">
        <f t="shared" si="33"/>
        <v>0</v>
      </c>
      <c r="M110" s="271">
        <f t="shared" si="33"/>
        <v>0</v>
      </c>
      <c r="N110" s="271">
        <f t="shared" si="33"/>
        <v>0</v>
      </c>
      <c r="O110" s="271">
        <f t="shared" si="33"/>
        <v>0</v>
      </c>
      <c r="P110" s="271">
        <f t="shared" si="33"/>
        <v>0</v>
      </c>
      <c r="Q110" s="271">
        <f t="shared" si="33"/>
        <v>0</v>
      </c>
      <c r="R110" s="271">
        <f t="shared" si="33"/>
        <v>0</v>
      </c>
      <c r="S110" s="271">
        <f t="shared" si="33"/>
        <v>0</v>
      </c>
      <c r="T110" s="271">
        <f t="shared" si="33"/>
        <v>0</v>
      </c>
      <c r="U110" s="144">
        <f t="shared" si="31"/>
        <v>0</v>
      </c>
      <c r="V110" s="106"/>
    </row>
    <row r="111" spans="1:22" ht="12">
      <c r="A111" s="115"/>
      <c r="B111" s="526"/>
      <c r="C111" s="527"/>
      <c r="D111" s="765"/>
      <c r="E111" s="629"/>
      <c r="F111" s="632"/>
      <c r="G111" s="145"/>
      <c r="H111" s="146" t="s">
        <v>226</v>
      </c>
      <c r="I111" s="272">
        <f t="shared" si="33"/>
        <v>0</v>
      </c>
      <c r="J111" s="272">
        <f t="shared" si="33"/>
        <v>0</v>
      </c>
      <c r="K111" s="272">
        <f t="shared" si="33"/>
        <v>0</v>
      </c>
      <c r="L111" s="272">
        <f t="shared" si="33"/>
        <v>0</v>
      </c>
      <c r="M111" s="272">
        <f t="shared" si="33"/>
        <v>0</v>
      </c>
      <c r="N111" s="272">
        <f t="shared" si="33"/>
        <v>0</v>
      </c>
      <c r="O111" s="272">
        <f t="shared" si="33"/>
        <v>0</v>
      </c>
      <c r="P111" s="272">
        <f t="shared" si="33"/>
        <v>0</v>
      </c>
      <c r="Q111" s="272">
        <f t="shared" si="33"/>
        <v>0</v>
      </c>
      <c r="R111" s="272">
        <f t="shared" si="33"/>
        <v>0</v>
      </c>
      <c r="S111" s="272">
        <f t="shared" si="33"/>
        <v>0</v>
      </c>
      <c r="T111" s="272">
        <f t="shared" si="33"/>
        <v>0</v>
      </c>
      <c r="U111" s="147">
        <f t="shared" si="31"/>
        <v>0</v>
      </c>
      <c r="V111" s="106"/>
    </row>
    <row r="112" spans="1:22" ht="12">
      <c r="A112" s="115"/>
      <c r="B112" s="526"/>
      <c r="C112" s="527"/>
      <c r="D112" s="765"/>
      <c r="E112" s="629"/>
      <c r="F112" s="632"/>
      <c r="G112" s="626" t="s">
        <v>270</v>
      </c>
      <c r="H112" s="627"/>
      <c r="I112" s="273"/>
      <c r="J112" s="273"/>
      <c r="K112" s="273"/>
      <c r="L112" s="273"/>
      <c r="M112" s="273"/>
      <c r="N112" s="273"/>
      <c r="O112" s="273"/>
      <c r="P112" s="273"/>
      <c r="Q112" s="273"/>
      <c r="R112" s="273"/>
      <c r="S112" s="273"/>
      <c r="T112" s="273"/>
      <c r="U112" s="144">
        <f t="shared" si="31"/>
        <v>0</v>
      </c>
      <c r="V112" s="106"/>
    </row>
    <row r="113" spans="1:22" ht="12">
      <c r="A113" s="115"/>
      <c r="B113" s="526"/>
      <c r="C113" s="527"/>
      <c r="D113" s="765"/>
      <c r="E113" s="629"/>
      <c r="F113" s="632"/>
      <c r="G113" s="145"/>
      <c r="H113" s="146" t="s">
        <v>226</v>
      </c>
      <c r="I113" s="274"/>
      <c r="J113" s="274"/>
      <c r="K113" s="274"/>
      <c r="L113" s="274"/>
      <c r="M113" s="274"/>
      <c r="N113" s="274"/>
      <c r="O113" s="274"/>
      <c r="P113" s="274"/>
      <c r="Q113" s="274"/>
      <c r="R113" s="274"/>
      <c r="S113" s="274"/>
      <c r="T113" s="274"/>
      <c r="U113" s="147">
        <f t="shared" si="31"/>
        <v>0</v>
      </c>
      <c r="V113" s="106"/>
    </row>
    <row r="114" spans="1:22" ht="12">
      <c r="A114" s="115"/>
      <c r="B114" s="526"/>
      <c r="C114" s="527"/>
      <c r="D114" s="765"/>
      <c r="E114" s="629"/>
      <c r="F114" s="632"/>
      <c r="G114" s="626" t="s">
        <v>271</v>
      </c>
      <c r="H114" s="627"/>
      <c r="I114" s="273"/>
      <c r="J114" s="273"/>
      <c r="K114" s="273"/>
      <c r="L114" s="273"/>
      <c r="M114" s="273"/>
      <c r="N114" s="273"/>
      <c r="O114" s="273"/>
      <c r="P114" s="273"/>
      <c r="Q114" s="273"/>
      <c r="R114" s="273"/>
      <c r="S114" s="273"/>
      <c r="T114" s="273"/>
      <c r="U114" s="144">
        <f t="shared" si="31"/>
        <v>0</v>
      </c>
      <c r="V114" s="106"/>
    </row>
    <row r="115" spans="1:22" ht="12">
      <c r="A115" s="115"/>
      <c r="B115" s="526"/>
      <c r="C115" s="527"/>
      <c r="D115" s="765"/>
      <c r="E115" s="629"/>
      <c r="F115" s="632"/>
      <c r="G115" s="145"/>
      <c r="H115" s="146" t="s">
        <v>226</v>
      </c>
      <c r="I115" s="274"/>
      <c r="J115" s="274"/>
      <c r="K115" s="274"/>
      <c r="L115" s="274"/>
      <c r="M115" s="274"/>
      <c r="N115" s="274"/>
      <c r="O115" s="274"/>
      <c r="P115" s="274"/>
      <c r="Q115" s="274"/>
      <c r="R115" s="274"/>
      <c r="S115" s="274"/>
      <c r="T115" s="274"/>
      <c r="U115" s="147">
        <f t="shared" si="31"/>
        <v>0</v>
      </c>
      <c r="V115" s="106"/>
    </row>
    <row r="116" spans="1:22" ht="12">
      <c r="A116" s="115"/>
      <c r="B116" s="526"/>
      <c r="C116" s="527"/>
      <c r="D116" s="765"/>
      <c r="E116" s="629"/>
      <c r="F116" s="632"/>
      <c r="G116" s="626" t="s">
        <v>272</v>
      </c>
      <c r="H116" s="627"/>
      <c r="I116" s="273"/>
      <c r="J116" s="273"/>
      <c r="K116" s="273"/>
      <c r="L116" s="273"/>
      <c r="M116" s="273"/>
      <c r="N116" s="273"/>
      <c r="O116" s="273"/>
      <c r="P116" s="273"/>
      <c r="Q116" s="273"/>
      <c r="R116" s="273"/>
      <c r="S116" s="273"/>
      <c r="T116" s="273"/>
      <c r="U116" s="144">
        <f t="shared" si="31"/>
        <v>0</v>
      </c>
      <c r="V116" s="106"/>
    </row>
    <row r="117" spans="1:22" ht="12">
      <c r="A117" s="115"/>
      <c r="B117" s="526"/>
      <c r="C117" s="527"/>
      <c r="D117" s="765"/>
      <c r="E117" s="630"/>
      <c r="F117" s="633"/>
      <c r="G117" s="145"/>
      <c r="H117" s="146" t="s">
        <v>226</v>
      </c>
      <c r="I117" s="274"/>
      <c r="J117" s="274"/>
      <c r="K117" s="274"/>
      <c r="L117" s="274"/>
      <c r="M117" s="274"/>
      <c r="N117" s="274"/>
      <c r="O117" s="274"/>
      <c r="P117" s="274"/>
      <c r="Q117" s="274"/>
      <c r="R117" s="274"/>
      <c r="S117" s="274"/>
      <c r="T117" s="274"/>
      <c r="U117" s="147">
        <f t="shared" si="31"/>
        <v>0</v>
      </c>
      <c r="V117" s="106"/>
    </row>
    <row r="118" spans="1:22" ht="12">
      <c r="A118" s="115"/>
      <c r="B118" s="526"/>
      <c r="C118" s="527"/>
      <c r="D118" s="765"/>
      <c r="E118" s="628" t="s">
        <v>229</v>
      </c>
      <c r="F118" s="631"/>
      <c r="G118" s="626" t="s">
        <v>290</v>
      </c>
      <c r="H118" s="627"/>
      <c r="I118" s="271">
        <f aca="true" t="shared" si="34" ref="I118:T119">+I120+I122+I124</f>
        <v>0</v>
      </c>
      <c r="J118" s="271">
        <f t="shared" si="34"/>
        <v>0</v>
      </c>
      <c r="K118" s="271">
        <f t="shared" si="34"/>
        <v>0</v>
      </c>
      <c r="L118" s="271">
        <f t="shared" si="34"/>
        <v>0</v>
      </c>
      <c r="M118" s="271">
        <f t="shared" si="34"/>
        <v>0</v>
      </c>
      <c r="N118" s="271">
        <f t="shared" si="34"/>
        <v>0</v>
      </c>
      <c r="O118" s="271">
        <f t="shared" si="34"/>
        <v>0</v>
      </c>
      <c r="P118" s="271">
        <f t="shared" si="34"/>
        <v>0</v>
      </c>
      <c r="Q118" s="271">
        <f t="shared" si="34"/>
        <v>0</v>
      </c>
      <c r="R118" s="271">
        <f t="shared" si="34"/>
        <v>0</v>
      </c>
      <c r="S118" s="271">
        <f t="shared" si="34"/>
        <v>0</v>
      </c>
      <c r="T118" s="271">
        <f t="shared" si="34"/>
        <v>0</v>
      </c>
      <c r="U118" s="144">
        <f t="shared" si="31"/>
        <v>0</v>
      </c>
      <c r="V118" s="106"/>
    </row>
    <row r="119" spans="1:22" ht="12">
      <c r="A119" s="115"/>
      <c r="B119" s="526"/>
      <c r="C119" s="527"/>
      <c r="D119" s="765"/>
      <c r="E119" s="629"/>
      <c r="F119" s="632"/>
      <c r="G119" s="145"/>
      <c r="H119" s="146" t="s">
        <v>226</v>
      </c>
      <c r="I119" s="272">
        <f t="shared" si="34"/>
        <v>0</v>
      </c>
      <c r="J119" s="272">
        <f t="shared" si="34"/>
        <v>0</v>
      </c>
      <c r="K119" s="272">
        <f t="shared" si="34"/>
        <v>0</v>
      </c>
      <c r="L119" s="272">
        <f t="shared" si="34"/>
        <v>0</v>
      </c>
      <c r="M119" s="272">
        <f t="shared" si="34"/>
        <v>0</v>
      </c>
      <c r="N119" s="272">
        <f t="shared" si="34"/>
        <v>0</v>
      </c>
      <c r="O119" s="272">
        <f t="shared" si="34"/>
        <v>0</v>
      </c>
      <c r="P119" s="272">
        <f t="shared" si="34"/>
        <v>0</v>
      </c>
      <c r="Q119" s="272">
        <f t="shared" si="34"/>
        <v>0</v>
      </c>
      <c r="R119" s="272">
        <f t="shared" si="34"/>
        <v>0</v>
      </c>
      <c r="S119" s="272">
        <f t="shared" si="34"/>
        <v>0</v>
      </c>
      <c r="T119" s="272">
        <f t="shared" si="34"/>
        <v>0</v>
      </c>
      <c r="U119" s="147">
        <f t="shared" si="31"/>
        <v>0</v>
      </c>
      <c r="V119" s="106"/>
    </row>
    <row r="120" spans="1:22" ht="12">
      <c r="A120" s="115"/>
      <c r="B120" s="526"/>
      <c r="C120" s="527"/>
      <c r="D120" s="765"/>
      <c r="E120" s="629"/>
      <c r="F120" s="632"/>
      <c r="G120" s="626" t="s">
        <v>270</v>
      </c>
      <c r="H120" s="627"/>
      <c r="I120" s="273"/>
      <c r="J120" s="273"/>
      <c r="K120" s="273"/>
      <c r="L120" s="273"/>
      <c r="M120" s="273"/>
      <c r="N120" s="273"/>
      <c r="O120" s="273"/>
      <c r="P120" s="273"/>
      <c r="Q120" s="273"/>
      <c r="R120" s="273"/>
      <c r="S120" s="273"/>
      <c r="T120" s="273"/>
      <c r="U120" s="144">
        <f t="shared" si="31"/>
        <v>0</v>
      </c>
      <c r="V120" s="106"/>
    </row>
    <row r="121" spans="1:22" ht="12">
      <c r="A121" s="115"/>
      <c r="B121" s="526"/>
      <c r="C121" s="527"/>
      <c r="D121" s="765"/>
      <c r="E121" s="629"/>
      <c r="F121" s="632"/>
      <c r="G121" s="145"/>
      <c r="H121" s="146" t="s">
        <v>226</v>
      </c>
      <c r="I121" s="274"/>
      <c r="J121" s="274"/>
      <c r="K121" s="274"/>
      <c r="L121" s="274"/>
      <c r="M121" s="274"/>
      <c r="N121" s="274"/>
      <c r="O121" s="274"/>
      <c r="P121" s="274"/>
      <c r="Q121" s="274"/>
      <c r="R121" s="274"/>
      <c r="S121" s="274"/>
      <c r="T121" s="274"/>
      <c r="U121" s="147">
        <f t="shared" si="31"/>
        <v>0</v>
      </c>
      <c r="V121" s="106"/>
    </row>
    <row r="122" spans="1:22" ht="12">
      <c r="A122" s="115"/>
      <c r="B122" s="526"/>
      <c r="C122" s="527"/>
      <c r="D122" s="765"/>
      <c r="E122" s="629"/>
      <c r="F122" s="632"/>
      <c r="G122" s="626" t="s">
        <v>271</v>
      </c>
      <c r="H122" s="627"/>
      <c r="I122" s="273"/>
      <c r="J122" s="273"/>
      <c r="K122" s="273"/>
      <c r="L122" s="273"/>
      <c r="M122" s="273"/>
      <c r="N122" s="273"/>
      <c r="O122" s="273"/>
      <c r="P122" s="273"/>
      <c r="Q122" s="273"/>
      <c r="R122" s="273"/>
      <c r="S122" s="273"/>
      <c r="T122" s="273"/>
      <c r="U122" s="144">
        <f t="shared" si="31"/>
        <v>0</v>
      </c>
      <c r="V122" s="106"/>
    </row>
    <row r="123" spans="1:22" ht="12">
      <c r="A123" s="115"/>
      <c r="B123" s="526"/>
      <c r="C123" s="527"/>
      <c r="D123" s="765"/>
      <c r="E123" s="629"/>
      <c r="F123" s="632"/>
      <c r="G123" s="145"/>
      <c r="H123" s="146" t="s">
        <v>226</v>
      </c>
      <c r="I123" s="274"/>
      <c r="J123" s="274"/>
      <c r="K123" s="274"/>
      <c r="L123" s="274"/>
      <c r="M123" s="274"/>
      <c r="N123" s="274"/>
      <c r="O123" s="274"/>
      <c r="P123" s="274"/>
      <c r="Q123" s="274"/>
      <c r="R123" s="274"/>
      <c r="S123" s="274"/>
      <c r="T123" s="274"/>
      <c r="U123" s="147">
        <f t="shared" si="31"/>
        <v>0</v>
      </c>
      <c r="V123" s="106"/>
    </row>
    <row r="124" spans="1:22" ht="12">
      <c r="A124" s="115"/>
      <c r="B124" s="526"/>
      <c r="C124" s="527"/>
      <c r="D124" s="765"/>
      <c r="E124" s="629"/>
      <c r="F124" s="632"/>
      <c r="G124" s="626" t="s">
        <v>272</v>
      </c>
      <c r="H124" s="627"/>
      <c r="I124" s="273"/>
      <c r="J124" s="273"/>
      <c r="K124" s="273"/>
      <c r="L124" s="273"/>
      <c r="M124" s="273"/>
      <c r="N124" s="273"/>
      <c r="O124" s="273"/>
      <c r="P124" s="273"/>
      <c r="Q124" s="273"/>
      <c r="R124" s="273"/>
      <c r="S124" s="273"/>
      <c r="T124" s="273"/>
      <c r="U124" s="144">
        <f t="shared" si="31"/>
        <v>0</v>
      </c>
      <c r="V124" s="106"/>
    </row>
    <row r="125" spans="1:22" ht="12">
      <c r="A125" s="115"/>
      <c r="B125" s="526"/>
      <c r="C125" s="527"/>
      <c r="D125" s="766"/>
      <c r="E125" s="630"/>
      <c r="F125" s="633"/>
      <c r="G125" s="145"/>
      <c r="H125" s="146" t="s">
        <v>226</v>
      </c>
      <c r="I125" s="274"/>
      <c r="J125" s="274"/>
      <c r="K125" s="274"/>
      <c r="L125" s="274"/>
      <c r="M125" s="274"/>
      <c r="N125" s="274"/>
      <c r="O125" s="274"/>
      <c r="P125" s="274"/>
      <c r="Q125" s="274"/>
      <c r="R125" s="274"/>
      <c r="S125" s="274"/>
      <c r="T125" s="274"/>
      <c r="U125" s="147">
        <f t="shared" si="31"/>
        <v>0</v>
      </c>
      <c r="V125" s="106"/>
    </row>
    <row r="126" spans="1:22" ht="12">
      <c r="A126" s="115"/>
      <c r="B126" s="526"/>
      <c r="C126" s="527"/>
      <c r="D126" s="689" t="s">
        <v>230</v>
      </c>
      <c r="E126" s="690"/>
      <c r="F126" s="690"/>
      <c r="G126" s="534" t="s">
        <v>314</v>
      </c>
      <c r="H126" s="535"/>
      <c r="I126" s="299">
        <f>SUM(I127:I129)</f>
        <v>0</v>
      </c>
      <c r="J126" s="299">
        <f aca="true" t="shared" si="35" ref="J126:S126">SUM(J127:J129)</f>
        <v>0</v>
      </c>
      <c r="K126" s="299">
        <f t="shared" si="35"/>
        <v>0</v>
      </c>
      <c r="L126" s="299">
        <f t="shared" si="35"/>
        <v>0</v>
      </c>
      <c r="M126" s="299">
        <f t="shared" si="35"/>
        <v>0</v>
      </c>
      <c r="N126" s="299">
        <f t="shared" si="35"/>
        <v>0</v>
      </c>
      <c r="O126" s="299">
        <f t="shared" si="35"/>
        <v>0</v>
      </c>
      <c r="P126" s="299">
        <f t="shared" si="35"/>
        <v>0</v>
      </c>
      <c r="Q126" s="299">
        <f t="shared" si="35"/>
        <v>0</v>
      </c>
      <c r="R126" s="299">
        <f t="shared" si="35"/>
        <v>0</v>
      </c>
      <c r="S126" s="299">
        <f t="shared" si="35"/>
        <v>0</v>
      </c>
      <c r="T126" s="299">
        <f>SUM(T127:T129)</f>
        <v>0</v>
      </c>
      <c r="U126" s="149">
        <f t="shared" si="31"/>
        <v>0</v>
      </c>
      <c r="V126" s="106"/>
    </row>
    <row r="127" spans="1:22" ht="12">
      <c r="A127" s="115"/>
      <c r="B127" s="526"/>
      <c r="C127" s="527"/>
      <c r="D127" s="763"/>
      <c r="E127" s="612"/>
      <c r="F127" s="612"/>
      <c r="G127" s="534" t="s">
        <v>270</v>
      </c>
      <c r="H127" s="535"/>
      <c r="I127" s="266"/>
      <c r="J127" s="266"/>
      <c r="K127" s="266"/>
      <c r="L127" s="266"/>
      <c r="M127" s="266"/>
      <c r="N127" s="266"/>
      <c r="O127" s="266"/>
      <c r="P127" s="266"/>
      <c r="Q127" s="266"/>
      <c r="R127" s="266"/>
      <c r="S127" s="266"/>
      <c r="T127" s="266"/>
      <c r="U127" s="149">
        <f t="shared" si="31"/>
        <v>0</v>
      </c>
      <c r="V127" s="106"/>
    </row>
    <row r="128" spans="1:22" ht="12">
      <c r="A128" s="115"/>
      <c r="B128" s="526"/>
      <c r="C128" s="527"/>
      <c r="D128" s="763"/>
      <c r="E128" s="612"/>
      <c r="F128" s="612"/>
      <c r="G128" s="534" t="s">
        <v>271</v>
      </c>
      <c r="H128" s="535"/>
      <c r="I128" s="266"/>
      <c r="J128" s="266"/>
      <c r="K128" s="266"/>
      <c r="L128" s="266"/>
      <c r="M128" s="266"/>
      <c r="N128" s="266"/>
      <c r="O128" s="266"/>
      <c r="P128" s="266"/>
      <c r="Q128" s="266"/>
      <c r="R128" s="266"/>
      <c r="S128" s="266"/>
      <c r="T128" s="266"/>
      <c r="U128" s="149">
        <f t="shared" si="31"/>
        <v>0</v>
      </c>
      <c r="V128" s="106"/>
    </row>
    <row r="129" spans="1:22" ht="12">
      <c r="A129" s="115"/>
      <c r="B129" s="526"/>
      <c r="C129" s="527"/>
      <c r="D129" s="692"/>
      <c r="E129" s="693"/>
      <c r="F129" s="693"/>
      <c r="G129" s="534" t="s">
        <v>272</v>
      </c>
      <c r="H129" s="535"/>
      <c r="I129" s="266"/>
      <c r="J129" s="266"/>
      <c r="K129" s="266"/>
      <c r="L129" s="266"/>
      <c r="M129" s="266"/>
      <c r="N129" s="266"/>
      <c r="O129" s="266"/>
      <c r="P129" s="266"/>
      <c r="Q129" s="266"/>
      <c r="R129" s="266"/>
      <c r="S129" s="266"/>
      <c r="T129" s="266"/>
      <c r="U129" s="149">
        <f t="shared" si="31"/>
        <v>0</v>
      </c>
      <c r="V129" s="106"/>
    </row>
    <row r="130" spans="1:22" ht="12">
      <c r="A130" s="115"/>
      <c r="B130" s="526"/>
      <c r="C130" s="527"/>
      <c r="D130" s="637" t="s">
        <v>231</v>
      </c>
      <c r="E130" s="637"/>
      <c r="F130" s="638"/>
      <c r="G130" s="613" t="s">
        <v>289</v>
      </c>
      <c r="H130" s="614"/>
      <c r="I130" s="263">
        <f>SUM(I94,I102,I110,I118,I126)</f>
        <v>0</v>
      </c>
      <c r="J130" s="263">
        <f aca="true" t="shared" si="36" ref="J130:T130">SUM(J94,J102,J110,J118,J126)</f>
        <v>0</v>
      </c>
      <c r="K130" s="263">
        <f t="shared" si="36"/>
        <v>0</v>
      </c>
      <c r="L130" s="263">
        <f t="shared" si="36"/>
        <v>0</v>
      </c>
      <c r="M130" s="263">
        <f t="shared" si="36"/>
        <v>0</v>
      </c>
      <c r="N130" s="263">
        <f t="shared" si="36"/>
        <v>0</v>
      </c>
      <c r="O130" s="263">
        <f t="shared" si="36"/>
        <v>0</v>
      </c>
      <c r="P130" s="263">
        <f t="shared" si="36"/>
        <v>0</v>
      </c>
      <c r="Q130" s="263">
        <f t="shared" si="36"/>
        <v>0</v>
      </c>
      <c r="R130" s="263">
        <f t="shared" si="36"/>
        <v>0</v>
      </c>
      <c r="S130" s="263">
        <f t="shared" si="36"/>
        <v>0</v>
      </c>
      <c r="T130" s="263">
        <f t="shared" si="36"/>
        <v>0</v>
      </c>
      <c r="U130" s="250">
        <f t="shared" si="31"/>
        <v>0</v>
      </c>
      <c r="V130" s="106"/>
    </row>
    <row r="131" spans="1:22" ht="12">
      <c r="A131" s="115"/>
      <c r="B131" s="526"/>
      <c r="C131" s="527"/>
      <c r="D131" s="639"/>
      <c r="E131" s="639"/>
      <c r="F131" s="640"/>
      <c r="G131" s="185"/>
      <c r="H131" s="186" t="s">
        <v>226</v>
      </c>
      <c r="I131" s="262">
        <f>SUM(I95,I103,I111,I119)</f>
        <v>0</v>
      </c>
      <c r="J131" s="262">
        <f aca="true" t="shared" si="37" ref="J131:T131">SUM(J95,J103,J111,J119)</f>
        <v>0</v>
      </c>
      <c r="K131" s="262">
        <f t="shared" si="37"/>
        <v>0</v>
      </c>
      <c r="L131" s="262">
        <f t="shared" si="37"/>
        <v>0</v>
      </c>
      <c r="M131" s="262">
        <f t="shared" si="37"/>
        <v>0</v>
      </c>
      <c r="N131" s="262">
        <f t="shared" si="37"/>
        <v>0</v>
      </c>
      <c r="O131" s="262">
        <f t="shared" si="37"/>
        <v>0</v>
      </c>
      <c r="P131" s="262">
        <f t="shared" si="37"/>
        <v>0</v>
      </c>
      <c r="Q131" s="262">
        <f t="shared" si="37"/>
        <v>0</v>
      </c>
      <c r="R131" s="262">
        <f t="shared" si="37"/>
        <v>0</v>
      </c>
      <c r="S131" s="262">
        <f t="shared" si="37"/>
        <v>0</v>
      </c>
      <c r="T131" s="262">
        <f t="shared" si="37"/>
        <v>0</v>
      </c>
      <c r="U131" s="251">
        <f aca="true" t="shared" si="38" ref="U131:U137">SUM(I131:T131)</f>
        <v>0</v>
      </c>
      <c r="V131" s="106"/>
    </row>
    <row r="132" spans="1:22" ht="12">
      <c r="A132" s="115"/>
      <c r="B132" s="526"/>
      <c r="C132" s="527"/>
      <c r="D132" s="639"/>
      <c r="E132" s="639"/>
      <c r="F132" s="640"/>
      <c r="G132" s="616" t="s">
        <v>270</v>
      </c>
      <c r="H132" s="616"/>
      <c r="I132" s="265">
        <f>SUM(I96,I104,I112,I120,I127)</f>
        <v>0</v>
      </c>
      <c r="J132" s="265">
        <f aca="true" t="shared" si="39" ref="J132:T132">SUM(J96,J104,J112,J120,J127)</f>
        <v>0</v>
      </c>
      <c r="K132" s="265">
        <f t="shared" si="39"/>
        <v>0</v>
      </c>
      <c r="L132" s="265">
        <f t="shared" si="39"/>
        <v>0</v>
      </c>
      <c r="M132" s="265">
        <f t="shared" si="39"/>
        <v>0</v>
      </c>
      <c r="N132" s="265">
        <f t="shared" si="39"/>
        <v>0</v>
      </c>
      <c r="O132" s="265">
        <f t="shared" si="39"/>
        <v>0</v>
      </c>
      <c r="P132" s="265">
        <f t="shared" si="39"/>
        <v>0</v>
      </c>
      <c r="Q132" s="265">
        <f t="shared" si="39"/>
        <v>0</v>
      </c>
      <c r="R132" s="265">
        <f t="shared" si="39"/>
        <v>0</v>
      </c>
      <c r="S132" s="265">
        <f t="shared" si="39"/>
        <v>0</v>
      </c>
      <c r="T132" s="265">
        <f t="shared" si="39"/>
        <v>0</v>
      </c>
      <c r="U132" s="194">
        <f t="shared" si="38"/>
        <v>0</v>
      </c>
      <c r="V132" s="106"/>
    </row>
    <row r="133" spans="1:22" ht="12">
      <c r="A133" s="115"/>
      <c r="B133" s="526"/>
      <c r="C133" s="527"/>
      <c r="D133" s="639"/>
      <c r="E133" s="639"/>
      <c r="F133" s="640"/>
      <c r="G133" s="191"/>
      <c r="H133" s="197" t="s">
        <v>226</v>
      </c>
      <c r="I133" s="264">
        <f aca="true" t="shared" si="40" ref="I133:S133">SUM(I97,I105,I113,I121)</f>
        <v>0</v>
      </c>
      <c r="J133" s="264">
        <f t="shared" si="40"/>
        <v>0</v>
      </c>
      <c r="K133" s="264">
        <f t="shared" si="40"/>
        <v>0</v>
      </c>
      <c r="L133" s="264">
        <f t="shared" si="40"/>
        <v>0</v>
      </c>
      <c r="M133" s="264">
        <f t="shared" si="40"/>
        <v>0</v>
      </c>
      <c r="N133" s="264">
        <f t="shared" si="40"/>
        <v>0</v>
      </c>
      <c r="O133" s="264">
        <f t="shared" si="40"/>
        <v>0</v>
      </c>
      <c r="P133" s="264">
        <f t="shared" si="40"/>
        <v>0</v>
      </c>
      <c r="Q133" s="264">
        <f t="shared" si="40"/>
        <v>0</v>
      </c>
      <c r="R133" s="264">
        <f t="shared" si="40"/>
        <v>0</v>
      </c>
      <c r="S133" s="264">
        <f t="shared" si="40"/>
        <v>0</v>
      </c>
      <c r="T133" s="264">
        <f>SUM(T97,T105,T113,T121)</f>
        <v>0</v>
      </c>
      <c r="U133" s="192">
        <f t="shared" si="38"/>
        <v>0</v>
      </c>
      <c r="V133" s="106"/>
    </row>
    <row r="134" spans="1:22" ht="12">
      <c r="A134" s="115"/>
      <c r="B134" s="526"/>
      <c r="C134" s="527"/>
      <c r="D134" s="639"/>
      <c r="E134" s="639"/>
      <c r="F134" s="640"/>
      <c r="G134" s="616" t="s">
        <v>271</v>
      </c>
      <c r="H134" s="616"/>
      <c r="I134" s="265">
        <f>SUM(I98,I106,I114,I122,I128)</f>
        <v>0</v>
      </c>
      <c r="J134" s="265">
        <f aca="true" t="shared" si="41" ref="J134:S134">SUM(J98,J106,J114,J122,J128)</f>
        <v>0</v>
      </c>
      <c r="K134" s="265">
        <f t="shared" si="41"/>
        <v>0</v>
      </c>
      <c r="L134" s="265">
        <f t="shared" si="41"/>
        <v>0</v>
      </c>
      <c r="M134" s="265">
        <f t="shared" si="41"/>
        <v>0</v>
      </c>
      <c r="N134" s="265">
        <f t="shared" si="41"/>
        <v>0</v>
      </c>
      <c r="O134" s="265">
        <f t="shared" si="41"/>
        <v>0</v>
      </c>
      <c r="P134" s="265">
        <f t="shared" si="41"/>
        <v>0</v>
      </c>
      <c r="Q134" s="265">
        <f t="shared" si="41"/>
        <v>0</v>
      </c>
      <c r="R134" s="265">
        <f t="shared" si="41"/>
        <v>0</v>
      </c>
      <c r="S134" s="265">
        <f t="shared" si="41"/>
        <v>0</v>
      </c>
      <c r="T134" s="265">
        <f>SUM(T98,T106,T114,T122,T128)</f>
        <v>0</v>
      </c>
      <c r="U134" s="194">
        <f t="shared" si="38"/>
        <v>0</v>
      </c>
      <c r="V134" s="106"/>
    </row>
    <row r="135" spans="1:22" ht="12">
      <c r="A135" s="115"/>
      <c r="B135" s="526"/>
      <c r="C135" s="527"/>
      <c r="D135" s="639"/>
      <c r="E135" s="639"/>
      <c r="F135" s="640"/>
      <c r="G135" s="191"/>
      <c r="H135" s="197" t="s">
        <v>226</v>
      </c>
      <c r="I135" s="264">
        <f aca="true" t="shared" si="42" ref="I135:T135">SUM(I99,I107,I115,I123)</f>
        <v>0</v>
      </c>
      <c r="J135" s="264">
        <f t="shared" si="42"/>
        <v>0</v>
      </c>
      <c r="K135" s="264">
        <f t="shared" si="42"/>
        <v>0</v>
      </c>
      <c r="L135" s="264">
        <f t="shared" si="42"/>
        <v>0</v>
      </c>
      <c r="M135" s="264">
        <f t="shared" si="42"/>
        <v>0</v>
      </c>
      <c r="N135" s="264">
        <f t="shared" si="42"/>
        <v>0</v>
      </c>
      <c r="O135" s="264">
        <f t="shared" si="42"/>
        <v>0</v>
      </c>
      <c r="P135" s="264">
        <f t="shared" si="42"/>
        <v>0</v>
      </c>
      <c r="Q135" s="264">
        <f t="shared" si="42"/>
        <v>0</v>
      </c>
      <c r="R135" s="264">
        <f t="shared" si="42"/>
        <v>0</v>
      </c>
      <c r="S135" s="264">
        <f t="shared" si="42"/>
        <v>0</v>
      </c>
      <c r="T135" s="264">
        <f t="shared" si="42"/>
        <v>0</v>
      </c>
      <c r="U135" s="192">
        <f t="shared" si="38"/>
        <v>0</v>
      </c>
      <c r="V135" s="106"/>
    </row>
    <row r="136" spans="1:22" ht="12">
      <c r="A136" s="115"/>
      <c r="B136" s="526"/>
      <c r="C136" s="527"/>
      <c r="D136" s="639"/>
      <c r="E136" s="639"/>
      <c r="F136" s="640"/>
      <c r="G136" s="617" t="s">
        <v>272</v>
      </c>
      <c r="H136" s="617"/>
      <c r="I136" s="265">
        <f>SUM(I100,I108,I116,I124,I129)</f>
        <v>0</v>
      </c>
      <c r="J136" s="265">
        <f aca="true" t="shared" si="43" ref="J136:T136">SUM(J100,J108,J116,J124,J129)</f>
        <v>0</v>
      </c>
      <c r="K136" s="265">
        <f t="shared" si="43"/>
        <v>0</v>
      </c>
      <c r="L136" s="265">
        <f t="shared" si="43"/>
        <v>0</v>
      </c>
      <c r="M136" s="265">
        <f t="shared" si="43"/>
        <v>0</v>
      </c>
      <c r="N136" s="265">
        <f t="shared" si="43"/>
        <v>0</v>
      </c>
      <c r="O136" s="265">
        <f t="shared" si="43"/>
        <v>0</v>
      </c>
      <c r="P136" s="265">
        <f t="shared" si="43"/>
        <v>0</v>
      </c>
      <c r="Q136" s="265">
        <f t="shared" si="43"/>
        <v>0</v>
      </c>
      <c r="R136" s="265">
        <f t="shared" si="43"/>
        <v>0</v>
      </c>
      <c r="S136" s="265">
        <f t="shared" si="43"/>
        <v>0</v>
      </c>
      <c r="T136" s="265">
        <f t="shared" si="43"/>
        <v>0</v>
      </c>
      <c r="U136" s="193">
        <f>SUM(I136:T136)</f>
        <v>0</v>
      </c>
      <c r="V136" s="106"/>
    </row>
    <row r="137" spans="1:22" ht="12.75" thickBot="1">
      <c r="A137" s="115"/>
      <c r="B137" s="526"/>
      <c r="C137" s="527"/>
      <c r="D137" s="639"/>
      <c r="E137" s="639"/>
      <c r="F137" s="640"/>
      <c r="G137" s="196"/>
      <c r="H137" s="198" t="s">
        <v>226</v>
      </c>
      <c r="I137" s="262">
        <f>SUM(I101,I109,I117,I125)</f>
        <v>0</v>
      </c>
      <c r="J137" s="262">
        <f aca="true" t="shared" si="44" ref="J137:T137">SUM(J101,J109,J117,J125)</f>
        <v>0</v>
      </c>
      <c r="K137" s="262">
        <f t="shared" si="44"/>
        <v>0</v>
      </c>
      <c r="L137" s="262">
        <f t="shared" si="44"/>
        <v>0</v>
      </c>
      <c r="M137" s="262">
        <f t="shared" si="44"/>
        <v>0</v>
      </c>
      <c r="N137" s="262">
        <f t="shared" si="44"/>
        <v>0</v>
      </c>
      <c r="O137" s="262">
        <f t="shared" si="44"/>
        <v>0</v>
      </c>
      <c r="P137" s="262">
        <f t="shared" si="44"/>
        <v>0</v>
      </c>
      <c r="Q137" s="262">
        <f t="shared" si="44"/>
        <v>0</v>
      </c>
      <c r="R137" s="262">
        <f t="shared" si="44"/>
        <v>0</v>
      </c>
      <c r="S137" s="262">
        <f t="shared" si="44"/>
        <v>0</v>
      </c>
      <c r="T137" s="262">
        <f t="shared" si="44"/>
        <v>0</v>
      </c>
      <c r="U137" s="195">
        <f t="shared" si="38"/>
        <v>0</v>
      </c>
      <c r="V137" s="106"/>
    </row>
    <row r="138" spans="1:35" ht="17.25" customHeight="1">
      <c r="A138" s="115"/>
      <c r="B138" s="618" t="s">
        <v>238</v>
      </c>
      <c r="C138" s="619"/>
      <c r="D138" s="619"/>
      <c r="E138" s="619"/>
      <c r="F138" s="619"/>
      <c r="G138" s="615" t="s">
        <v>289</v>
      </c>
      <c r="H138" s="615"/>
      <c r="I138" s="207">
        <f>SUM(I42,I86,I130)+'(2枚目)'!I138</f>
        <v>0</v>
      </c>
      <c r="J138" s="207">
        <f>SUM(J42,J86,J130)+'(2枚目)'!J138</f>
        <v>0</v>
      </c>
      <c r="K138" s="207">
        <f>SUM(K42,K86,K130)+'(2枚目)'!K138</f>
        <v>0</v>
      </c>
      <c r="L138" s="207">
        <f>SUM(L42,L86,L130)+'(2枚目)'!L138</f>
        <v>0</v>
      </c>
      <c r="M138" s="207">
        <f>SUM(M42,M86,M130)+'(2枚目)'!M138</f>
        <v>0</v>
      </c>
      <c r="N138" s="207">
        <f>SUM(N42,N86,N130)+'(2枚目)'!N138</f>
        <v>0</v>
      </c>
      <c r="O138" s="207">
        <f>SUM(O42,O86,O130)+'(2枚目)'!O138</f>
        <v>0</v>
      </c>
      <c r="P138" s="207">
        <f>SUM(P42,P86,P130)+'(2枚目)'!P138</f>
        <v>0</v>
      </c>
      <c r="Q138" s="207">
        <f>SUM(Q42,Q86,Q130)+'(2枚目)'!Q138</f>
        <v>0</v>
      </c>
      <c r="R138" s="207">
        <f>SUM(R42,R86,R130)+'(2枚目)'!R138</f>
        <v>0</v>
      </c>
      <c r="S138" s="207">
        <f>SUM(S42,S86,S130)+'(2枚目)'!S138</f>
        <v>0</v>
      </c>
      <c r="T138" s="207">
        <f>SUM(T42,T86,T130)+'(2枚目)'!T138</f>
        <v>0</v>
      </c>
      <c r="U138" s="187">
        <f aca="true" t="shared" si="45" ref="U138:U145">SUM(I138:T138)</f>
        <v>0</v>
      </c>
      <c r="V138" s="118"/>
      <c r="W138" s="119"/>
      <c r="X138" s="119"/>
      <c r="Y138" s="119"/>
      <c r="Z138" s="119"/>
      <c r="AA138" s="119"/>
      <c r="AB138" s="119"/>
      <c r="AC138" s="119"/>
      <c r="AD138" s="119"/>
      <c r="AE138" s="119"/>
      <c r="AF138" s="119"/>
      <c r="AG138" s="119"/>
      <c r="AH138" s="121"/>
      <c r="AI138" s="115"/>
    </row>
    <row r="139" spans="1:35" ht="17.25" customHeight="1">
      <c r="A139" s="115"/>
      <c r="B139" s="620"/>
      <c r="C139" s="621"/>
      <c r="D139" s="621"/>
      <c r="E139" s="621"/>
      <c r="F139" s="621"/>
      <c r="G139" s="204"/>
      <c r="H139" s="151" t="s">
        <v>226</v>
      </c>
      <c r="I139" s="206">
        <f>SUM(I43,I87,I131)+'(2枚目)'!I139</f>
        <v>0</v>
      </c>
      <c r="J139" s="206">
        <f>SUM(J43,J87,J131)+'(2枚目)'!J139</f>
        <v>0</v>
      </c>
      <c r="K139" s="206">
        <f>SUM(K43,K87,K131)+'(2枚目)'!K139</f>
        <v>0</v>
      </c>
      <c r="L139" s="206">
        <f>SUM(L43,L87,L131)+'(2枚目)'!L139</f>
        <v>0</v>
      </c>
      <c r="M139" s="206">
        <f>SUM(M43,M87,M131)+'(2枚目)'!M139</f>
        <v>0</v>
      </c>
      <c r="N139" s="206">
        <f>SUM(N43,N87,N131)+'(2枚目)'!N139</f>
        <v>0</v>
      </c>
      <c r="O139" s="206">
        <f>SUM(O43,O87,O131)+'(2枚目)'!O139</f>
        <v>0</v>
      </c>
      <c r="P139" s="206">
        <f>SUM(P43,P87,P131)+'(2枚目)'!P139</f>
        <v>0</v>
      </c>
      <c r="Q139" s="206">
        <f>SUM(Q43,Q87,Q131)+'(2枚目)'!Q139</f>
        <v>0</v>
      </c>
      <c r="R139" s="206">
        <f>SUM(R43,R87,R131)+'(2枚目)'!R139</f>
        <v>0</v>
      </c>
      <c r="S139" s="206">
        <f>SUM(S43,S87,S131)+'(2枚目)'!S139</f>
        <v>0</v>
      </c>
      <c r="T139" s="206">
        <f>SUM(T43,T87,T131)+'(2枚目)'!T139</f>
        <v>0</v>
      </c>
      <c r="U139" s="152">
        <f t="shared" si="45"/>
        <v>0</v>
      </c>
      <c r="V139" s="118"/>
      <c r="W139" s="119"/>
      <c r="X139" s="119"/>
      <c r="Y139" s="119"/>
      <c r="Z139" s="119"/>
      <c r="AA139" s="119"/>
      <c r="AB139" s="119"/>
      <c r="AC139" s="119"/>
      <c r="AD139" s="119"/>
      <c r="AE139" s="119"/>
      <c r="AF139" s="119"/>
      <c r="AG139" s="119"/>
      <c r="AH139" s="121"/>
      <c r="AI139" s="115"/>
    </row>
    <row r="140" spans="1:35" ht="17.25" customHeight="1">
      <c r="A140" s="115"/>
      <c r="B140" s="620"/>
      <c r="C140" s="621"/>
      <c r="D140" s="621"/>
      <c r="E140" s="621"/>
      <c r="F140" s="621"/>
      <c r="G140" s="624" t="s">
        <v>270</v>
      </c>
      <c r="H140" s="625"/>
      <c r="I140" s="205">
        <f>SUM(I44,I88,I132)+'(2枚目)'!I140</f>
        <v>0</v>
      </c>
      <c r="J140" s="205">
        <f>SUM(J44,J88,J132)+'(2枚目)'!J140</f>
        <v>0</v>
      </c>
      <c r="K140" s="205">
        <f>SUM(K44,K88,K132)+'(2枚目)'!K140</f>
        <v>0</v>
      </c>
      <c r="L140" s="205">
        <f>SUM(L44,L88,L132)+'(2枚目)'!L140</f>
        <v>0</v>
      </c>
      <c r="M140" s="205">
        <f>SUM(M44,M88,M132)+'(2枚目)'!M140</f>
        <v>0</v>
      </c>
      <c r="N140" s="205">
        <f>SUM(N44,N88,N132)+'(2枚目)'!N140</f>
        <v>0</v>
      </c>
      <c r="O140" s="205">
        <f>SUM(O44,O88,O132)+'(2枚目)'!O140</f>
        <v>0</v>
      </c>
      <c r="P140" s="205">
        <f>SUM(P44,P88,P132)+'(2枚目)'!P140</f>
        <v>0</v>
      </c>
      <c r="Q140" s="205">
        <f>SUM(Q44,Q88,Q132)+'(2枚目)'!Q140</f>
        <v>0</v>
      </c>
      <c r="R140" s="205">
        <f>SUM(R44,R88,R132)+'(2枚目)'!R140</f>
        <v>0</v>
      </c>
      <c r="S140" s="205">
        <f>SUM(S44,S88,S132)+'(2枚目)'!S140</f>
        <v>0</v>
      </c>
      <c r="T140" s="205">
        <f>SUM(T44,T88,T132)+'(2枚目)'!T140</f>
        <v>0</v>
      </c>
      <c r="U140" s="184">
        <f t="shared" si="45"/>
        <v>0</v>
      </c>
      <c r="V140" s="118"/>
      <c r="W140" s="119"/>
      <c r="X140" s="119"/>
      <c r="Y140" s="119"/>
      <c r="Z140" s="119"/>
      <c r="AA140" s="119"/>
      <c r="AB140" s="119"/>
      <c r="AC140" s="119"/>
      <c r="AD140" s="119"/>
      <c r="AE140" s="119"/>
      <c r="AF140" s="119"/>
      <c r="AG140" s="119"/>
      <c r="AH140" s="121"/>
      <c r="AI140" s="115"/>
    </row>
    <row r="141" spans="1:35" ht="17.25" customHeight="1">
      <c r="A141" s="115"/>
      <c r="B141" s="620"/>
      <c r="C141" s="621"/>
      <c r="D141" s="621"/>
      <c r="E141" s="621"/>
      <c r="F141" s="621"/>
      <c r="G141" s="204"/>
      <c r="H141" s="151" t="s">
        <v>226</v>
      </c>
      <c r="I141" s="206">
        <f>SUM(I45,I89,I133)+'(2枚目)'!I141</f>
        <v>0</v>
      </c>
      <c r="J141" s="206">
        <f>SUM(J45,J89,J133)+'(2枚目)'!J141</f>
        <v>0</v>
      </c>
      <c r="K141" s="206">
        <f>SUM(K45,K89,K133)+'(2枚目)'!K141</f>
        <v>0</v>
      </c>
      <c r="L141" s="206">
        <f>SUM(L45,L89,L133)+'(2枚目)'!L141</f>
        <v>0</v>
      </c>
      <c r="M141" s="206">
        <f>SUM(M45,M89,M133)+'(2枚目)'!M141</f>
        <v>0</v>
      </c>
      <c r="N141" s="206">
        <f>SUM(N45,N89,N133)+'(2枚目)'!N141</f>
        <v>0</v>
      </c>
      <c r="O141" s="206">
        <f>SUM(O45,O89,O133)+'(2枚目)'!O141</f>
        <v>0</v>
      </c>
      <c r="P141" s="206">
        <f>SUM(P45,P89,P133)+'(2枚目)'!P141</f>
        <v>0</v>
      </c>
      <c r="Q141" s="206">
        <f>SUM(Q45,Q89,Q133)+'(2枚目)'!Q141</f>
        <v>0</v>
      </c>
      <c r="R141" s="206">
        <f>SUM(R45,R89,R133)+'(2枚目)'!R141</f>
        <v>0</v>
      </c>
      <c r="S141" s="206">
        <f>SUM(S45,S89,S133)+'(2枚目)'!S141</f>
        <v>0</v>
      </c>
      <c r="T141" s="206">
        <f>SUM(T45,T89,T133)+'(2枚目)'!T141</f>
        <v>0</v>
      </c>
      <c r="U141" s="152">
        <f t="shared" si="45"/>
        <v>0</v>
      </c>
      <c r="V141" s="118"/>
      <c r="W141" s="119"/>
      <c r="X141" s="119"/>
      <c r="Y141" s="119"/>
      <c r="Z141" s="119"/>
      <c r="AA141" s="119"/>
      <c r="AB141" s="119"/>
      <c r="AC141" s="119"/>
      <c r="AD141" s="119"/>
      <c r="AE141" s="119"/>
      <c r="AF141" s="119"/>
      <c r="AG141" s="119"/>
      <c r="AH141" s="121"/>
      <c r="AI141" s="115"/>
    </row>
    <row r="142" spans="1:35" ht="17.25" customHeight="1">
      <c r="A142" s="115"/>
      <c r="B142" s="620"/>
      <c r="C142" s="621"/>
      <c r="D142" s="621"/>
      <c r="E142" s="621"/>
      <c r="F142" s="621"/>
      <c r="G142" s="624" t="s">
        <v>271</v>
      </c>
      <c r="H142" s="625"/>
      <c r="I142" s="205">
        <f>SUM(I46,I90,I134)+'(2枚目)'!I142</f>
        <v>0</v>
      </c>
      <c r="J142" s="205">
        <f>SUM(J46,J90,J134)+'(2枚目)'!J142</f>
        <v>0</v>
      </c>
      <c r="K142" s="205">
        <f>SUM(K46,K90,K134)+'(2枚目)'!K142</f>
        <v>0</v>
      </c>
      <c r="L142" s="205">
        <f>SUM(L46,L90,L134)+'(2枚目)'!L142</f>
        <v>0</v>
      </c>
      <c r="M142" s="205">
        <f>SUM(M46,M90,M134)+'(2枚目)'!M142</f>
        <v>0</v>
      </c>
      <c r="N142" s="205">
        <f>SUM(N46,N90,N134)+'(2枚目)'!N142</f>
        <v>0</v>
      </c>
      <c r="O142" s="205">
        <f>SUM(O46,O90,O134)+'(2枚目)'!O142</f>
        <v>0</v>
      </c>
      <c r="P142" s="205">
        <f>SUM(P46,P90,P134)+'(2枚目)'!P142</f>
        <v>0</v>
      </c>
      <c r="Q142" s="205">
        <f>SUM(Q46,Q90,Q134)+'(2枚目)'!Q142</f>
        <v>0</v>
      </c>
      <c r="R142" s="205">
        <f>SUM(R46,R90,R134)+'(2枚目)'!R142</f>
        <v>0</v>
      </c>
      <c r="S142" s="205">
        <f>SUM(S46,S90,S134)+'(2枚目)'!S142</f>
        <v>0</v>
      </c>
      <c r="T142" s="205">
        <f>SUM(T46,T90,T134)+'(2枚目)'!T142</f>
        <v>0</v>
      </c>
      <c r="U142" s="184">
        <f t="shared" si="45"/>
        <v>0</v>
      </c>
      <c r="V142" s="118"/>
      <c r="W142" s="119"/>
      <c r="X142" s="119"/>
      <c r="Y142" s="119"/>
      <c r="Z142" s="119"/>
      <c r="AA142" s="119"/>
      <c r="AB142" s="119"/>
      <c r="AC142" s="119"/>
      <c r="AD142" s="119"/>
      <c r="AE142" s="119"/>
      <c r="AF142" s="119"/>
      <c r="AG142" s="119"/>
      <c r="AH142" s="121"/>
      <c r="AI142" s="115"/>
    </row>
    <row r="143" spans="1:35" ht="17.25" customHeight="1">
      <c r="A143" s="115"/>
      <c r="B143" s="620"/>
      <c r="C143" s="621"/>
      <c r="D143" s="621"/>
      <c r="E143" s="621"/>
      <c r="F143" s="621"/>
      <c r="G143" s="204"/>
      <c r="H143" s="151" t="s">
        <v>226</v>
      </c>
      <c r="I143" s="206">
        <f>SUM(I47,I91,I135)+'(2枚目)'!I143</f>
        <v>0</v>
      </c>
      <c r="J143" s="206">
        <f>SUM(J47,J91,J135)+'(2枚目)'!J143</f>
        <v>0</v>
      </c>
      <c r="K143" s="206">
        <f>SUM(K47,K91,K135)+'(2枚目)'!K143</f>
        <v>0</v>
      </c>
      <c r="L143" s="206">
        <f>SUM(L47,L91,L135)+'(2枚目)'!L143</f>
        <v>0</v>
      </c>
      <c r="M143" s="206">
        <f>SUM(M47,M91,M135)+'(2枚目)'!M143</f>
        <v>0</v>
      </c>
      <c r="N143" s="206">
        <f>SUM(N47,N91,N135)+'(2枚目)'!N143</f>
        <v>0</v>
      </c>
      <c r="O143" s="206">
        <f>SUM(O47,O91,O135)+'(2枚目)'!O143</f>
        <v>0</v>
      </c>
      <c r="P143" s="206">
        <f>SUM(P47,P91,P135)+'(2枚目)'!P143</f>
        <v>0</v>
      </c>
      <c r="Q143" s="206">
        <f>SUM(Q47,Q91,Q135)+'(2枚目)'!Q143</f>
        <v>0</v>
      </c>
      <c r="R143" s="206">
        <f>SUM(R47,R91,R135)+'(2枚目)'!R143</f>
        <v>0</v>
      </c>
      <c r="S143" s="206">
        <f>SUM(S47,S91,S135)+'(2枚目)'!S143</f>
        <v>0</v>
      </c>
      <c r="T143" s="206">
        <f>SUM(T47,T91,T135)+'(2枚目)'!T143</f>
        <v>0</v>
      </c>
      <c r="U143" s="152">
        <f t="shared" si="45"/>
        <v>0</v>
      </c>
      <c r="V143" s="118"/>
      <c r="W143" s="119"/>
      <c r="X143" s="119"/>
      <c r="Y143" s="119"/>
      <c r="Z143" s="119"/>
      <c r="AA143" s="119"/>
      <c r="AB143" s="119"/>
      <c r="AC143" s="119"/>
      <c r="AD143" s="119"/>
      <c r="AE143" s="119"/>
      <c r="AF143" s="119"/>
      <c r="AG143" s="119"/>
      <c r="AH143" s="121"/>
      <c r="AI143" s="115"/>
    </row>
    <row r="144" spans="1:35" ht="17.25" customHeight="1">
      <c r="A144" s="115"/>
      <c r="B144" s="620"/>
      <c r="C144" s="621"/>
      <c r="D144" s="621"/>
      <c r="E144" s="621"/>
      <c r="F144" s="621"/>
      <c r="G144" s="624" t="s">
        <v>272</v>
      </c>
      <c r="H144" s="625"/>
      <c r="I144" s="205">
        <f>SUM(I48,I92,I136)+'(2枚目)'!I144</f>
        <v>0</v>
      </c>
      <c r="J144" s="205">
        <f>SUM(J48,J92,J136)+'(2枚目)'!J144</f>
        <v>0</v>
      </c>
      <c r="K144" s="205">
        <f>SUM(K48,K92,K136)+'(2枚目)'!K144</f>
        <v>0</v>
      </c>
      <c r="L144" s="205">
        <f>SUM(L48,L92,L136)+'(2枚目)'!L144</f>
        <v>0</v>
      </c>
      <c r="M144" s="205">
        <f>SUM(M48,M92,M136)+'(2枚目)'!M144</f>
        <v>0</v>
      </c>
      <c r="N144" s="205">
        <f>SUM(N48,N92,N136)+'(2枚目)'!N144</f>
        <v>0</v>
      </c>
      <c r="O144" s="205">
        <f>SUM(O48,O92,O136)+'(2枚目)'!O144</f>
        <v>0</v>
      </c>
      <c r="P144" s="205">
        <f>SUM(P48,P92,P136)+'(2枚目)'!P144</f>
        <v>0</v>
      </c>
      <c r="Q144" s="205">
        <f>SUM(Q48,Q92,Q136)+'(2枚目)'!Q144</f>
        <v>0</v>
      </c>
      <c r="R144" s="205">
        <f>SUM(R48,R92,R136)+'(2枚目)'!R144</f>
        <v>0</v>
      </c>
      <c r="S144" s="205">
        <f>SUM(S48,S92,S136)+'(2枚目)'!S144</f>
        <v>0</v>
      </c>
      <c r="T144" s="205">
        <f>SUM(T48,T92,T136)+'(2枚目)'!T144</f>
        <v>0</v>
      </c>
      <c r="U144" s="184">
        <f t="shared" si="45"/>
        <v>0</v>
      </c>
      <c r="V144" s="118"/>
      <c r="W144" s="119"/>
      <c r="X144" s="119"/>
      <c r="Y144" s="119"/>
      <c r="Z144" s="119"/>
      <c r="AA144" s="119"/>
      <c r="AB144" s="119"/>
      <c r="AC144" s="119"/>
      <c r="AD144" s="119"/>
      <c r="AE144" s="119"/>
      <c r="AF144" s="119"/>
      <c r="AG144" s="119"/>
      <c r="AH144" s="121"/>
      <c r="AI144" s="115"/>
    </row>
    <row r="145" spans="1:35" ht="17.25" customHeight="1" thickBot="1">
      <c r="A145" s="115"/>
      <c r="B145" s="622"/>
      <c r="C145" s="623"/>
      <c r="D145" s="623"/>
      <c r="E145" s="623"/>
      <c r="F145" s="623"/>
      <c r="G145" s="188"/>
      <c r="H145" s="189" t="s">
        <v>226</v>
      </c>
      <c r="I145" s="208">
        <f>SUM(I49,I93,I137)+'(2枚目)'!I145</f>
        <v>0</v>
      </c>
      <c r="J145" s="208">
        <f>SUM(J49,J93,J137)+'(2枚目)'!J145</f>
        <v>0</v>
      </c>
      <c r="K145" s="208">
        <f>SUM(K49,K93,K137)+'(2枚目)'!K145</f>
        <v>0</v>
      </c>
      <c r="L145" s="208">
        <f>SUM(L49,L93,L137)+'(2枚目)'!L145</f>
        <v>0</v>
      </c>
      <c r="M145" s="208">
        <f>SUM(M49,M93,M137)+'(2枚目)'!M145</f>
        <v>0</v>
      </c>
      <c r="N145" s="208">
        <f>SUM(N49,N93,N137)+'(2枚目)'!N145</f>
        <v>0</v>
      </c>
      <c r="O145" s="208">
        <f>SUM(O49,O93,O137)+'(2枚目)'!O145</f>
        <v>0</v>
      </c>
      <c r="P145" s="208">
        <f>SUM(P49,P93,P137)+'(2枚目)'!P145</f>
        <v>0</v>
      </c>
      <c r="Q145" s="208">
        <f>SUM(Q49,Q93,Q137)+'(2枚目)'!Q145</f>
        <v>0</v>
      </c>
      <c r="R145" s="208">
        <f>SUM(R49,R93,R137)+'(2枚目)'!R145</f>
        <v>0</v>
      </c>
      <c r="S145" s="208">
        <f>SUM(S49,S93,S137)+'(2枚目)'!S145</f>
        <v>0</v>
      </c>
      <c r="T145" s="208">
        <f>SUM(T49,T93,T137)+'(2枚目)'!T145</f>
        <v>0</v>
      </c>
      <c r="U145" s="190">
        <f t="shared" si="45"/>
        <v>0</v>
      </c>
      <c r="V145" s="118"/>
      <c r="W145" s="119"/>
      <c r="X145" s="119"/>
      <c r="Y145" s="119"/>
      <c r="Z145" s="119"/>
      <c r="AA145" s="119"/>
      <c r="AB145" s="119"/>
      <c r="AC145" s="119"/>
      <c r="AD145" s="119"/>
      <c r="AE145" s="119"/>
      <c r="AF145" s="119"/>
      <c r="AG145" s="119"/>
      <c r="AH145" s="121"/>
      <c r="AI145" s="115"/>
    </row>
    <row r="146" spans="1:35" s="157" customFormat="1" ht="13.5" customHeight="1">
      <c r="A146" s="153"/>
      <c r="B146" s="142"/>
      <c r="C146" s="142"/>
      <c r="D146" s="142"/>
      <c r="E146" s="142"/>
      <c r="F146" s="142"/>
      <c r="G146" s="142"/>
      <c r="H146" s="142"/>
      <c r="I146" s="155"/>
      <c r="J146" s="155"/>
      <c r="K146" s="155"/>
      <c r="L146" s="155"/>
      <c r="M146" s="155"/>
      <c r="N146" s="155"/>
      <c r="O146" s="155"/>
      <c r="P146" s="155"/>
      <c r="Q146" s="155"/>
      <c r="R146" s="155"/>
      <c r="S146" s="155"/>
      <c r="T146" s="155"/>
      <c r="U146" s="155"/>
      <c r="V146" s="142"/>
      <c r="W146" s="153"/>
      <c r="X146" s="153"/>
      <c r="Y146" s="153"/>
      <c r="Z146" s="153"/>
      <c r="AA146" s="153"/>
      <c r="AB146" s="153"/>
      <c r="AC146" s="153"/>
      <c r="AD146" s="153"/>
      <c r="AE146" s="153"/>
      <c r="AF146" s="153"/>
      <c r="AG146" s="153"/>
      <c r="AH146" s="156"/>
      <c r="AI146" s="153"/>
    </row>
    <row r="147" spans="1:33" ht="24" customHeight="1">
      <c r="A147" s="115"/>
      <c r="B147" s="148" t="s">
        <v>239</v>
      </c>
      <c r="C147" s="148"/>
      <c r="D147" s="148"/>
      <c r="E147" s="148"/>
      <c r="F147" s="148"/>
      <c r="G147" s="148"/>
      <c r="H147" s="119"/>
      <c r="I147" s="119"/>
      <c r="J147" s="119"/>
      <c r="K147" s="119"/>
      <c r="L147" s="119"/>
      <c r="M147" s="119"/>
      <c r="N147" s="119"/>
      <c r="O147" s="119"/>
      <c r="P147" s="119"/>
      <c r="Q147" s="119"/>
      <c r="R147" s="119"/>
      <c r="S147" s="158"/>
      <c r="T147" s="159"/>
      <c r="U147" s="119"/>
      <c r="V147" s="119"/>
      <c r="W147" s="119"/>
      <c r="X147" s="119"/>
      <c r="Y147" s="119"/>
      <c r="Z147" s="119"/>
      <c r="AA147" s="119"/>
      <c r="AB147" s="119"/>
      <c r="AC147" s="119"/>
      <c r="AD147" s="119"/>
      <c r="AE147" s="119"/>
      <c r="AF147" s="121"/>
      <c r="AG147" s="115"/>
    </row>
    <row r="148" spans="4:21" ht="11.25" customHeight="1">
      <c r="D148" s="759"/>
      <c r="E148" s="759"/>
      <c r="F148" s="759"/>
      <c r="G148" s="759"/>
      <c r="H148" s="759"/>
      <c r="I148" s="759"/>
      <c r="J148" s="759"/>
      <c r="K148" s="759"/>
      <c r="L148" s="759"/>
      <c r="M148" s="759"/>
      <c r="N148" s="759"/>
      <c r="O148" s="759"/>
      <c r="P148" s="759"/>
      <c r="Q148" s="759"/>
      <c r="R148" s="759"/>
      <c r="S148" s="759"/>
      <c r="T148" s="759"/>
      <c r="U148" s="759"/>
    </row>
    <row r="149" spans="1:22" ht="5.25" customHeight="1">
      <c r="A149" s="136"/>
      <c r="B149" s="136"/>
      <c r="C149" s="136"/>
      <c r="D149" s="136"/>
      <c r="E149" s="136"/>
      <c r="F149" s="136"/>
      <c r="G149" s="136"/>
      <c r="H149" s="137"/>
      <c r="I149" s="138"/>
      <c r="J149" s="138"/>
      <c r="K149" s="138"/>
      <c r="L149" s="138"/>
      <c r="M149" s="138"/>
      <c r="N149" s="138"/>
      <c r="O149" s="138"/>
      <c r="P149" s="138"/>
      <c r="Q149" s="138"/>
      <c r="R149" s="138"/>
      <c r="S149" s="138"/>
      <c r="T149" s="139"/>
      <c r="U149" s="138"/>
      <c r="V149" s="138"/>
    </row>
    <row r="150" spans="1:21" ht="33" customHeight="1">
      <c r="A150" s="115"/>
      <c r="B150" s="116" t="s">
        <v>280</v>
      </c>
      <c r="C150" s="115"/>
      <c r="E150" s="117"/>
      <c r="F150" s="140"/>
      <c r="G150" s="117"/>
      <c r="H150" s="118"/>
      <c r="I150" s="119"/>
      <c r="J150" s="119"/>
      <c r="K150" s="141"/>
      <c r="L150" s="612"/>
      <c r="M150" s="612"/>
      <c r="N150" s="612"/>
      <c r="O150" s="612"/>
      <c r="P150" s="119"/>
      <c r="Q150" s="119"/>
      <c r="R150" s="119"/>
      <c r="S150" s="119"/>
      <c r="T150" s="121"/>
      <c r="U150" s="122" t="s">
        <v>235</v>
      </c>
    </row>
    <row r="151" spans="1:22" ht="12">
      <c r="A151" s="115"/>
      <c r="B151" s="143" t="s">
        <v>174</v>
      </c>
      <c r="C151" s="562" t="s">
        <v>236</v>
      </c>
      <c r="D151" s="563"/>
      <c r="E151" s="563"/>
      <c r="F151" s="563"/>
      <c r="G151" s="215" t="s">
        <v>288</v>
      </c>
      <c r="H151" s="161">
        <f>I4</f>
        <v>0</v>
      </c>
      <c r="I151" s="161">
        <f>J4</f>
      </c>
      <c r="J151" s="161">
        <f aca="true" t="shared" si="46" ref="J151:S151">K4</f>
      </c>
      <c r="K151" s="161">
        <f t="shared" si="46"/>
      </c>
      <c r="L151" s="161">
        <f t="shared" si="46"/>
      </c>
      <c r="M151" s="161">
        <f t="shared" si="46"/>
      </c>
      <c r="N151" s="161">
        <f t="shared" si="46"/>
      </c>
      <c r="O151" s="161">
        <f t="shared" si="46"/>
      </c>
      <c r="P151" s="161">
        <f t="shared" si="46"/>
      </c>
      <c r="Q151" s="161">
        <f t="shared" si="46"/>
      </c>
      <c r="R151" s="161">
        <f t="shared" si="46"/>
      </c>
      <c r="S151" s="161">
        <f t="shared" si="46"/>
      </c>
      <c r="T151" s="162" t="s">
        <v>283</v>
      </c>
      <c r="U151" s="162" t="s">
        <v>284</v>
      </c>
      <c r="V151" s="106"/>
    </row>
    <row r="152" spans="1:22" ht="12">
      <c r="A152" s="115"/>
      <c r="B152" s="600" t="s">
        <v>6</v>
      </c>
      <c r="C152" s="603">
        <f>IF(B7="","",B7)</f>
      </c>
      <c r="D152" s="604"/>
      <c r="E152" s="604"/>
      <c r="F152" s="605"/>
      <c r="G152" s="216" t="s">
        <v>285</v>
      </c>
      <c r="H152" s="163"/>
      <c r="I152" s="163"/>
      <c r="J152" s="163"/>
      <c r="K152" s="163"/>
      <c r="L152" s="163"/>
      <c r="M152" s="163"/>
      <c r="N152" s="163"/>
      <c r="O152" s="163"/>
      <c r="P152" s="163"/>
      <c r="Q152" s="163"/>
      <c r="R152" s="163"/>
      <c r="S152" s="163"/>
      <c r="T152" s="211">
        <f aca="true" t="shared" si="47" ref="T152:T163">SUM(H152:S152)</f>
        <v>0</v>
      </c>
      <c r="U152" s="211">
        <f aca="true" t="shared" si="48" ref="U152:U163">IF(T152=0,0,AVERAGE(H152:S152))</f>
        <v>0</v>
      </c>
      <c r="V152" s="106"/>
    </row>
    <row r="153" spans="1:22" ht="12">
      <c r="A153" s="115"/>
      <c r="B153" s="601"/>
      <c r="C153" s="606"/>
      <c r="D153" s="607"/>
      <c r="E153" s="607"/>
      <c r="F153" s="608"/>
      <c r="G153" s="217" t="s">
        <v>286</v>
      </c>
      <c r="H153" s="164"/>
      <c r="I153" s="164"/>
      <c r="J153" s="164"/>
      <c r="K153" s="164"/>
      <c r="L153" s="164"/>
      <c r="M153" s="164"/>
      <c r="N153" s="164"/>
      <c r="O153" s="164"/>
      <c r="P153" s="164"/>
      <c r="Q153" s="164"/>
      <c r="R153" s="164"/>
      <c r="S153" s="164"/>
      <c r="T153" s="212">
        <f t="shared" si="47"/>
        <v>0</v>
      </c>
      <c r="U153" s="212">
        <f t="shared" si="48"/>
        <v>0</v>
      </c>
      <c r="V153" s="106"/>
    </row>
    <row r="154" spans="1:22" ht="12">
      <c r="A154" s="115"/>
      <c r="B154" s="601"/>
      <c r="C154" s="609"/>
      <c r="D154" s="610"/>
      <c r="E154" s="610"/>
      <c r="F154" s="611"/>
      <c r="G154" s="218" t="s">
        <v>287</v>
      </c>
      <c r="H154" s="165"/>
      <c r="I154" s="165"/>
      <c r="J154" s="165"/>
      <c r="K154" s="165"/>
      <c r="L154" s="165"/>
      <c r="M154" s="165"/>
      <c r="N154" s="165"/>
      <c r="O154" s="165"/>
      <c r="P154" s="165"/>
      <c r="Q154" s="165"/>
      <c r="R154" s="165"/>
      <c r="S154" s="165"/>
      <c r="T154" s="214">
        <f t="shared" si="47"/>
        <v>0</v>
      </c>
      <c r="U154" s="214">
        <f t="shared" si="48"/>
        <v>0</v>
      </c>
      <c r="V154" s="106"/>
    </row>
    <row r="155" spans="1:22" ht="12">
      <c r="A155" s="115"/>
      <c r="B155" s="600" t="s">
        <v>42</v>
      </c>
      <c r="C155" s="603">
        <f>IF(B51="","",B51)</f>
      </c>
      <c r="D155" s="604"/>
      <c r="E155" s="604"/>
      <c r="F155" s="605"/>
      <c r="G155" s="216" t="s">
        <v>285</v>
      </c>
      <c r="H155" s="163"/>
      <c r="I155" s="163"/>
      <c r="J155" s="163"/>
      <c r="K155" s="163"/>
      <c r="L155" s="163"/>
      <c r="M155" s="163"/>
      <c r="N155" s="163"/>
      <c r="O155" s="163"/>
      <c r="P155" s="163"/>
      <c r="Q155" s="163"/>
      <c r="R155" s="163"/>
      <c r="S155" s="163"/>
      <c r="T155" s="211">
        <f t="shared" si="47"/>
        <v>0</v>
      </c>
      <c r="U155" s="211">
        <f t="shared" si="48"/>
        <v>0</v>
      </c>
      <c r="V155" s="106"/>
    </row>
    <row r="156" spans="1:22" ht="12">
      <c r="A156" s="115"/>
      <c r="B156" s="601"/>
      <c r="C156" s="606"/>
      <c r="D156" s="607"/>
      <c r="E156" s="607"/>
      <c r="F156" s="608"/>
      <c r="G156" s="217" t="s">
        <v>286</v>
      </c>
      <c r="H156" s="164"/>
      <c r="I156" s="164"/>
      <c r="J156" s="164"/>
      <c r="K156" s="164"/>
      <c r="L156" s="164"/>
      <c r="M156" s="164"/>
      <c r="N156" s="164"/>
      <c r="O156" s="164"/>
      <c r="P156" s="164"/>
      <c r="Q156" s="164"/>
      <c r="R156" s="164"/>
      <c r="S156" s="164"/>
      <c r="T156" s="212">
        <f t="shared" si="47"/>
        <v>0</v>
      </c>
      <c r="U156" s="212">
        <f t="shared" si="48"/>
        <v>0</v>
      </c>
      <c r="V156" s="106"/>
    </row>
    <row r="157" spans="1:22" ht="12">
      <c r="A157" s="115"/>
      <c r="B157" s="602"/>
      <c r="C157" s="609"/>
      <c r="D157" s="610"/>
      <c r="E157" s="610"/>
      <c r="F157" s="611"/>
      <c r="G157" s="218" t="s">
        <v>287</v>
      </c>
      <c r="H157" s="165"/>
      <c r="I157" s="165"/>
      <c r="J157" s="165"/>
      <c r="K157" s="165"/>
      <c r="L157" s="165"/>
      <c r="M157" s="165"/>
      <c r="N157" s="165"/>
      <c r="O157" s="165"/>
      <c r="P157" s="165"/>
      <c r="Q157" s="165"/>
      <c r="R157" s="165"/>
      <c r="S157" s="165"/>
      <c r="T157" s="214">
        <f t="shared" si="47"/>
        <v>0</v>
      </c>
      <c r="U157" s="214">
        <f t="shared" si="48"/>
        <v>0</v>
      </c>
      <c r="V157" s="106"/>
    </row>
    <row r="158" spans="2:22" ht="12">
      <c r="B158" s="587" t="s">
        <v>247</v>
      </c>
      <c r="C158" s="603">
        <f>IF(B95="","",B95)</f>
      </c>
      <c r="D158" s="604"/>
      <c r="E158" s="604"/>
      <c r="F158" s="605"/>
      <c r="G158" s="216" t="s">
        <v>285</v>
      </c>
      <c r="H158" s="163"/>
      <c r="I158" s="163"/>
      <c r="J158" s="163"/>
      <c r="K158" s="163"/>
      <c r="L158" s="163"/>
      <c r="M158" s="163"/>
      <c r="N158" s="163"/>
      <c r="O158" s="163"/>
      <c r="P158" s="163"/>
      <c r="Q158" s="163"/>
      <c r="R158" s="163"/>
      <c r="S158" s="163"/>
      <c r="T158" s="211">
        <f t="shared" si="47"/>
        <v>0</v>
      </c>
      <c r="U158" s="211">
        <f t="shared" si="48"/>
        <v>0</v>
      </c>
      <c r="V158" s="106"/>
    </row>
    <row r="159" spans="2:22" ht="12">
      <c r="B159" s="587"/>
      <c r="C159" s="606"/>
      <c r="D159" s="607"/>
      <c r="E159" s="607"/>
      <c r="F159" s="608"/>
      <c r="G159" s="217" t="s">
        <v>286</v>
      </c>
      <c r="H159" s="164"/>
      <c r="I159" s="164"/>
      <c r="J159" s="164"/>
      <c r="K159" s="164"/>
      <c r="L159" s="164"/>
      <c r="M159" s="164"/>
      <c r="N159" s="164"/>
      <c r="O159" s="164"/>
      <c r="P159" s="164"/>
      <c r="Q159" s="164"/>
      <c r="R159" s="164"/>
      <c r="S159" s="164"/>
      <c r="T159" s="212">
        <f t="shared" si="47"/>
        <v>0</v>
      </c>
      <c r="U159" s="212">
        <f t="shared" si="48"/>
        <v>0</v>
      </c>
      <c r="V159" s="106"/>
    </row>
    <row r="160" spans="2:22" ht="12">
      <c r="B160" s="589"/>
      <c r="C160" s="609"/>
      <c r="D160" s="610"/>
      <c r="E160" s="610"/>
      <c r="F160" s="611"/>
      <c r="G160" s="218" t="s">
        <v>287</v>
      </c>
      <c r="H160" s="165"/>
      <c r="I160" s="165"/>
      <c r="J160" s="165"/>
      <c r="K160" s="165"/>
      <c r="L160" s="165"/>
      <c r="M160" s="165"/>
      <c r="N160" s="165"/>
      <c r="O160" s="165"/>
      <c r="P160" s="165"/>
      <c r="Q160" s="165"/>
      <c r="R160" s="165"/>
      <c r="S160" s="165"/>
      <c r="T160" s="214">
        <f t="shared" si="47"/>
        <v>0</v>
      </c>
      <c r="U160" s="214">
        <f t="shared" si="48"/>
        <v>0</v>
      </c>
      <c r="V160" s="106"/>
    </row>
    <row r="161" spans="2:22" ht="12">
      <c r="B161" s="585" t="s">
        <v>246</v>
      </c>
      <c r="C161" s="586"/>
      <c r="D161" s="586"/>
      <c r="E161" s="586"/>
      <c r="F161" s="760"/>
      <c r="G161" s="216" t="s">
        <v>285</v>
      </c>
      <c r="H161" s="226">
        <f>IF(H$151="","",H152+H155+H158+'(2枚目)'!H161)</f>
        <v>0</v>
      </c>
      <c r="I161" s="226">
        <f>IF(I$151="","",I152+I155+I158+'(2枚目)'!I161)</f>
      </c>
      <c r="J161" s="226">
        <f>IF(J$151="","",J152+J155+J158+'(2枚目)'!J161)</f>
      </c>
      <c r="K161" s="226">
        <f>IF(K$151="","",K152+K155+K158+'(2枚目)'!K161)</f>
      </c>
      <c r="L161" s="226">
        <f>IF(L$151="","",L152+L155+L158+'(2枚目)'!L161)</f>
      </c>
      <c r="M161" s="226">
        <f>IF(M$151="","",M152+M155+M158+'(2枚目)'!M161)</f>
      </c>
      <c r="N161" s="226">
        <f>IF(N$151="","",N152+N155+N158+'(2枚目)'!N161)</f>
      </c>
      <c r="O161" s="226">
        <f>IF(O$151="","",O152+O155+O158+'(2枚目)'!O161)</f>
      </c>
      <c r="P161" s="226">
        <f>IF(P$151="","",P152+P155+P158+'(2枚目)'!P161)</f>
      </c>
      <c r="Q161" s="226">
        <f>IF(Q$151="","",Q152+Q155+Q158+'(2枚目)'!Q161)</f>
      </c>
      <c r="R161" s="226">
        <f>IF(R$151="","",R152+R155+R158+'(2枚目)'!R161)</f>
      </c>
      <c r="S161" s="226">
        <f>IF(S$151="","",S152+S155+S158+'(2枚目)'!S161)</f>
      </c>
      <c r="T161" s="211">
        <f t="shared" si="47"/>
        <v>0</v>
      </c>
      <c r="U161" s="211">
        <f t="shared" si="48"/>
        <v>0</v>
      </c>
      <c r="V161" s="106"/>
    </row>
    <row r="162" spans="2:21" ht="12">
      <c r="B162" s="587"/>
      <c r="C162" s="588"/>
      <c r="D162" s="588"/>
      <c r="E162" s="588"/>
      <c r="F162" s="761"/>
      <c r="G162" s="217" t="s">
        <v>286</v>
      </c>
      <c r="H162" s="227">
        <f>IF(H$151="","",H153+H156+H159+'(2枚目)'!H162)</f>
        <v>0</v>
      </c>
      <c r="I162" s="227">
        <f>IF(I$151="","",I153+I156+I159+'(2枚目)'!I162)</f>
      </c>
      <c r="J162" s="227">
        <f>IF(J$151="","",J153+J156+J159+'(2枚目)'!J162)</f>
      </c>
      <c r="K162" s="227">
        <f>IF(K$151="","",K153+K156+K159+'(2枚目)'!K162)</f>
      </c>
      <c r="L162" s="227">
        <f>IF(L$151="","",L153+L156+L159+'(2枚目)'!L162)</f>
      </c>
      <c r="M162" s="227">
        <f>IF(M$151="","",M153+M156+M159+'(2枚目)'!M162)</f>
      </c>
      <c r="N162" s="227">
        <f>IF(N$151="","",N153+N156+N159+'(2枚目)'!N162)</f>
      </c>
      <c r="O162" s="227">
        <f>IF(O$151="","",O153+O156+O159+'(2枚目)'!O162)</f>
      </c>
      <c r="P162" s="227">
        <f>IF(P$151="","",P153+P156+P159+'(2枚目)'!P162)</f>
      </c>
      <c r="Q162" s="227">
        <f>IF(Q$151="","",Q153+Q156+Q159+'(2枚目)'!Q162)</f>
      </c>
      <c r="R162" s="227">
        <f>IF(R$151="","",R153+R156+R159+'(2枚目)'!R162)</f>
      </c>
      <c r="S162" s="227">
        <f>IF(S$151="","",S153+S156+S159+'(2枚目)'!S162)</f>
      </c>
      <c r="T162" s="212">
        <f t="shared" si="47"/>
        <v>0</v>
      </c>
      <c r="U162" s="212">
        <f t="shared" si="48"/>
        <v>0</v>
      </c>
    </row>
    <row r="163" spans="2:21" ht="12">
      <c r="B163" s="587"/>
      <c r="C163" s="588"/>
      <c r="D163" s="588"/>
      <c r="E163" s="588"/>
      <c r="F163" s="761"/>
      <c r="G163" s="218" t="s">
        <v>287</v>
      </c>
      <c r="H163" s="228">
        <f>IF(H$151="","",H154+H157+H160+'(2枚目)'!H163)</f>
        <v>0</v>
      </c>
      <c r="I163" s="228">
        <f>IF(I$151="","",I154+I157+I160+'(2枚目)'!I163)</f>
      </c>
      <c r="J163" s="228">
        <f>IF(J$151="","",J154+J157+J160+'(2枚目)'!J163)</f>
      </c>
      <c r="K163" s="228">
        <f>IF(K$151="","",K154+K157+K160+'(2枚目)'!K163)</f>
      </c>
      <c r="L163" s="228">
        <f>IF(L$151="","",L154+L157+L160+'(2枚目)'!L163)</f>
      </c>
      <c r="M163" s="228">
        <f>IF(M$151="","",M154+M157+M160+'(2枚目)'!M163)</f>
      </c>
      <c r="N163" s="228">
        <f>IF(N$151="","",N154+N157+N160+'(2枚目)'!N163)</f>
      </c>
      <c r="O163" s="228">
        <f>IF(O$151="","",O154+O157+O160+'(2枚目)'!O163)</f>
      </c>
      <c r="P163" s="228">
        <f>IF(P$151="","",P154+P157+P160+'(2枚目)'!P163)</f>
      </c>
      <c r="Q163" s="228">
        <f>IF(Q$151="","",Q154+Q157+Q160+'(2枚目)'!Q163)</f>
      </c>
      <c r="R163" s="228">
        <f>IF(R$151="","",R154+R157+R160+'(2枚目)'!R163)</f>
      </c>
      <c r="S163" s="228">
        <f>IF(S$151="","",S154+S157+S160+'(2枚目)'!S163)</f>
      </c>
      <c r="T163" s="214">
        <f t="shared" si="47"/>
        <v>0</v>
      </c>
      <c r="U163" s="214">
        <f t="shared" si="48"/>
        <v>0</v>
      </c>
    </row>
    <row r="164" spans="2:21" ht="12">
      <c r="B164" s="589"/>
      <c r="C164" s="590"/>
      <c r="D164" s="590"/>
      <c r="E164" s="590"/>
      <c r="F164" s="762"/>
      <c r="G164" s="215" t="s">
        <v>282</v>
      </c>
      <c r="H164" s="225">
        <f>IF(H$151="","",SUM(H161:H163))</f>
        <v>0</v>
      </c>
      <c r="I164" s="225">
        <f aca="true" t="shared" si="49" ref="I164:S164">IF(I$151="","",SUM(I161:I163))</f>
      </c>
      <c r="J164" s="225">
        <f t="shared" si="49"/>
      </c>
      <c r="K164" s="225">
        <f t="shared" si="49"/>
      </c>
      <c r="L164" s="225">
        <f t="shared" si="49"/>
      </c>
      <c r="M164" s="225">
        <f t="shared" si="49"/>
      </c>
      <c r="N164" s="225">
        <f t="shared" si="49"/>
      </c>
      <c r="O164" s="225">
        <f t="shared" si="49"/>
      </c>
      <c r="P164" s="225">
        <f t="shared" si="49"/>
      </c>
      <c r="Q164" s="225">
        <f t="shared" si="49"/>
      </c>
      <c r="R164" s="225">
        <f t="shared" si="49"/>
      </c>
      <c r="S164" s="225">
        <f t="shared" si="49"/>
      </c>
      <c r="T164" s="213">
        <f>SUM(H164:S164)</f>
        <v>0</v>
      </c>
      <c r="U164" s="213">
        <f>IF(T164=0,0,SUM(U161:U163))</f>
        <v>0</v>
      </c>
    </row>
    <row r="167" spans="1:22" ht="12">
      <c r="A167" s="260"/>
      <c r="B167" s="260"/>
      <c r="C167" s="260"/>
      <c r="D167" s="260"/>
      <c r="E167" s="260"/>
      <c r="F167" s="260"/>
      <c r="G167" s="260"/>
      <c r="H167" s="261"/>
      <c r="I167" s="260"/>
      <c r="J167" s="260"/>
      <c r="K167" s="260"/>
      <c r="L167" s="260"/>
      <c r="M167" s="260"/>
      <c r="N167" s="260"/>
      <c r="O167" s="260"/>
      <c r="P167" s="260"/>
      <c r="Q167" s="260"/>
      <c r="R167" s="260"/>
      <c r="S167" s="260"/>
      <c r="T167" s="260"/>
      <c r="U167" s="260"/>
      <c r="V167" s="261"/>
    </row>
    <row r="169" ht="14.25">
      <c r="B169" s="116" t="s">
        <v>304</v>
      </c>
    </row>
    <row r="170" spans="2:3" ht="13.5" customHeight="1">
      <c r="B170" s="116"/>
      <c r="C170" s="255" t="s">
        <v>310</v>
      </c>
    </row>
    <row r="171" spans="2:11" ht="13.5" customHeight="1">
      <c r="B171" s="143" t="s">
        <v>174</v>
      </c>
      <c r="C171" s="562" t="s">
        <v>236</v>
      </c>
      <c r="D171" s="563"/>
      <c r="E171" s="563"/>
      <c r="F171" s="563"/>
      <c r="G171" s="564"/>
      <c r="H171" s="565"/>
      <c r="I171" s="161" t="s">
        <v>299</v>
      </c>
      <c r="J171" s="161" t="s">
        <v>300</v>
      </c>
      <c r="K171" s="161" t="s">
        <v>301</v>
      </c>
    </row>
    <row r="172" spans="2:11" ht="13.5" customHeight="1">
      <c r="B172" s="600" t="s">
        <v>6</v>
      </c>
      <c r="C172" s="543">
        <f>IF(B7="","",B7)</f>
      </c>
      <c r="D172" s="543"/>
      <c r="E172" s="543"/>
      <c r="F172" s="543"/>
      <c r="G172" s="757" t="s">
        <v>303</v>
      </c>
      <c r="H172" s="758"/>
      <c r="I172" s="300">
        <f>IF(I173=0,"",(I174+U45)/I173)</f>
      </c>
      <c r="J172" s="300">
        <f>IF(J173=0,"",(J174+U47)/J173)</f>
      </c>
      <c r="K172" s="300">
        <f>IF(K173=0,"",(K174+U49)/K173)</f>
      </c>
    </row>
    <row r="173" spans="2:11" ht="13.5" customHeight="1">
      <c r="B173" s="601"/>
      <c r="C173" s="543"/>
      <c r="D173" s="543"/>
      <c r="E173" s="543"/>
      <c r="F173" s="543"/>
      <c r="G173" s="755" t="s">
        <v>302</v>
      </c>
      <c r="H173" s="756"/>
      <c r="I173" s="301">
        <f>+U152</f>
        <v>0</v>
      </c>
      <c r="J173" s="301">
        <f>+U153</f>
        <v>0</v>
      </c>
      <c r="K173" s="301">
        <f>+U154</f>
        <v>0</v>
      </c>
    </row>
    <row r="174" spans="2:11" ht="13.5" customHeight="1">
      <c r="B174" s="601"/>
      <c r="C174" s="543"/>
      <c r="D174" s="543"/>
      <c r="E174" s="543"/>
      <c r="F174" s="543"/>
      <c r="G174" s="751" t="s">
        <v>311</v>
      </c>
      <c r="H174" s="752"/>
      <c r="I174" s="258"/>
      <c r="J174" s="259"/>
      <c r="K174" s="259"/>
    </row>
    <row r="175" spans="2:11" ht="13.5" customHeight="1">
      <c r="B175" s="600" t="s">
        <v>42</v>
      </c>
      <c r="C175" s="543">
        <f>IF(B51="","",B51)</f>
      </c>
      <c r="D175" s="543"/>
      <c r="E175" s="543"/>
      <c r="F175" s="543"/>
      <c r="G175" s="753" t="s">
        <v>303</v>
      </c>
      <c r="H175" s="754"/>
      <c r="I175" s="300">
        <f>IF(I176=0,"",(I177+U89)/I176)</f>
      </c>
      <c r="J175" s="300">
        <f>IF(J176=0,"",(J177+U91)/J176)</f>
      </c>
      <c r="K175" s="300">
        <f>IF(K176=0,"",(K177+U93)/K176)</f>
      </c>
    </row>
    <row r="176" spans="2:11" ht="13.5" customHeight="1">
      <c r="B176" s="601"/>
      <c r="C176" s="543"/>
      <c r="D176" s="543"/>
      <c r="E176" s="543"/>
      <c r="F176" s="543"/>
      <c r="G176" s="755" t="s">
        <v>302</v>
      </c>
      <c r="H176" s="756"/>
      <c r="I176" s="301">
        <f>+U155</f>
        <v>0</v>
      </c>
      <c r="J176" s="301">
        <f>+U156</f>
        <v>0</v>
      </c>
      <c r="K176" s="301">
        <f>+U157</f>
        <v>0</v>
      </c>
    </row>
    <row r="177" spans="2:11" ht="13.5" customHeight="1">
      <c r="B177" s="602"/>
      <c r="C177" s="543"/>
      <c r="D177" s="543"/>
      <c r="E177" s="543"/>
      <c r="F177" s="543"/>
      <c r="G177" s="751" t="s">
        <v>311</v>
      </c>
      <c r="H177" s="752"/>
      <c r="I177" s="258"/>
      <c r="J177" s="259"/>
      <c r="K177" s="259"/>
    </row>
    <row r="178" spans="2:11" ht="13.5" customHeight="1">
      <c r="B178" s="587" t="s">
        <v>247</v>
      </c>
      <c r="C178" s="543">
        <f>IF(B95="","",B95)</f>
      </c>
      <c r="D178" s="543"/>
      <c r="E178" s="543"/>
      <c r="F178" s="543"/>
      <c r="G178" s="753" t="s">
        <v>303</v>
      </c>
      <c r="H178" s="754"/>
      <c r="I178" s="300">
        <f>IF(I179=0,"",(I180+U133)/I179)</f>
      </c>
      <c r="J178" s="300">
        <f>IF(J179=0,"",(J180+U135)/J179)</f>
      </c>
      <c r="K178" s="300">
        <f>IF(K179=0,"",(K180+U137)/K179)</f>
      </c>
    </row>
    <row r="179" spans="2:11" ht="12">
      <c r="B179" s="587"/>
      <c r="C179" s="543"/>
      <c r="D179" s="543"/>
      <c r="E179" s="543"/>
      <c r="F179" s="543"/>
      <c r="G179" s="755" t="s">
        <v>302</v>
      </c>
      <c r="H179" s="756"/>
      <c r="I179" s="301">
        <f>+U158</f>
        <v>0</v>
      </c>
      <c r="J179" s="301">
        <f>+U159</f>
        <v>0</v>
      </c>
      <c r="K179" s="301">
        <f>+U160</f>
        <v>0</v>
      </c>
    </row>
    <row r="180" spans="2:11" ht="12">
      <c r="B180" s="589"/>
      <c r="C180" s="543"/>
      <c r="D180" s="543"/>
      <c r="E180" s="543"/>
      <c r="F180" s="543"/>
      <c r="G180" s="751" t="s">
        <v>311</v>
      </c>
      <c r="H180" s="752"/>
      <c r="I180" s="258"/>
      <c r="J180" s="259"/>
      <c r="K180" s="259"/>
    </row>
    <row r="181" spans="2:11" ht="12">
      <c r="B181" s="542" t="s">
        <v>246</v>
      </c>
      <c r="C181" s="542"/>
      <c r="D181" s="542"/>
      <c r="E181" s="542"/>
      <c r="F181" s="542"/>
      <c r="G181" s="753" t="s">
        <v>303</v>
      </c>
      <c r="H181" s="754"/>
      <c r="I181" s="300">
        <f>IF(I182=0,"",(I183+U141)/I182)</f>
      </c>
      <c r="J181" s="300">
        <f>IF(J182=0,"",(J183+U143)/J182)</f>
      </c>
      <c r="K181" s="300">
        <f>IF(K182=0,"",(K183+U145)/K182)</f>
      </c>
    </row>
    <row r="182" spans="2:11" ht="12">
      <c r="B182" s="542"/>
      <c r="C182" s="542"/>
      <c r="D182" s="542"/>
      <c r="E182" s="542"/>
      <c r="F182" s="542"/>
      <c r="G182" s="755" t="s">
        <v>302</v>
      </c>
      <c r="H182" s="756"/>
      <c r="I182" s="301">
        <f>+U161</f>
        <v>0</v>
      </c>
      <c r="J182" s="301">
        <f>+U162</f>
        <v>0</v>
      </c>
      <c r="K182" s="301">
        <f>+U163</f>
        <v>0</v>
      </c>
    </row>
    <row r="183" spans="2:11" ht="12">
      <c r="B183" s="542"/>
      <c r="C183" s="542"/>
      <c r="D183" s="542"/>
      <c r="E183" s="542"/>
      <c r="F183" s="542"/>
      <c r="G183" s="748" t="s">
        <v>311</v>
      </c>
      <c r="H183" s="750"/>
      <c r="I183" s="257">
        <f>+I174+I177+I180+'(2枚目)'!I182</f>
        <v>0</v>
      </c>
      <c r="J183" s="257">
        <f>+J174+J177+J180+'(2枚目)'!J182</f>
        <v>0</v>
      </c>
      <c r="K183" s="257">
        <f>+K174+K177+K180+'(2枚目)'!K182</f>
        <v>0</v>
      </c>
    </row>
  </sheetData>
  <sheetProtection password="C659" sheet="1" objects="1" formatColumns="0" formatRows="0" selectLockedCells="1"/>
  <mergeCells count="164">
    <mergeCell ref="B158:B160"/>
    <mergeCell ref="C158:F160"/>
    <mergeCell ref="L150:O150"/>
    <mergeCell ref="B152:B154"/>
    <mergeCell ref="C152:F154"/>
    <mergeCell ref="C151:F151"/>
    <mergeCell ref="B155:B157"/>
    <mergeCell ref="C155:F157"/>
    <mergeCell ref="B138:F145"/>
    <mergeCell ref="G138:H138"/>
    <mergeCell ref="G140:H140"/>
    <mergeCell ref="G142:H142"/>
    <mergeCell ref="G144:H144"/>
    <mergeCell ref="D148:U148"/>
    <mergeCell ref="G126:H126"/>
    <mergeCell ref="D130:F137"/>
    <mergeCell ref="G130:H130"/>
    <mergeCell ref="G132:H132"/>
    <mergeCell ref="G134:H134"/>
    <mergeCell ref="G136:H136"/>
    <mergeCell ref="D126:F129"/>
    <mergeCell ref="G127:H127"/>
    <mergeCell ref="G128:H128"/>
    <mergeCell ref="G129:H129"/>
    <mergeCell ref="G116:H116"/>
    <mergeCell ref="E118:E125"/>
    <mergeCell ref="F118:F125"/>
    <mergeCell ref="G118:H118"/>
    <mergeCell ref="G120:H120"/>
    <mergeCell ref="G122:H122"/>
    <mergeCell ref="G124:H124"/>
    <mergeCell ref="F102:F109"/>
    <mergeCell ref="G102:H102"/>
    <mergeCell ref="G104:H104"/>
    <mergeCell ref="G106:H106"/>
    <mergeCell ref="G108:H108"/>
    <mergeCell ref="E110:E117"/>
    <mergeCell ref="F110:F117"/>
    <mergeCell ref="G110:H110"/>
    <mergeCell ref="G112:H112"/>
    <mergeCell ref="G114:H114"/>
    <mergeCell ref="B94:C94"/>
    <mergeCell ref="D94:D125"/>
    <mergeCell ref="E94:E101"/>
    <mergeCell ref="F94:F101"/>
    <mergeCell ref="G94:H94"/>
    <mergeCell ref="B95:C137"/>
    <mergeCell ref="G96:H96"/>
    <mergeCell ref="G98:H98"/>
    <mergeCell ref="G100:H100"/>
    <mergeCell ref="E102:E109"/>
    <mergeCell ref="G82:H82"/>
    <mergeCell ref="D86:F93"/>
    <mergeCell ref="G86:H86"/>
    <mergeCell ref="G88:H88"/>
    <mergeCell ref="G90:H90"/>
    <mergeCell ref="G92:H92"/>
    <mergeCell ref="D82:F85"/>
    <mergeCell ref="G83:H83"/>
    <mergeCell ref="G84:H84"/>
    <mergeCell ref="G85:H85"/>
    <mergeCell ref="E74:E81"/>
    <mergeCell ref="F74:F81"/>
    <mergeCell ref="G74:H74"/>
    <mergeCell ref="G76:H76"/>
    <mergeCell ref="G78:H78"/>
    <mergeCell ref="G80:H80"/>
    <mergeCell ref="E66:E73"/>
    <mergeCell ref="F66:F73"/>
    <mergeCell ref="G66:H66"/>
    <mergeCell ref="G68:H68"/>
    <mergeCell ref="G70:H70"/>
    <mergeCell ref="G72:H72"/>
    <mergeCell ref="B51:C93"/>
    <mergeCell ref="G52:H52"/>
    <mergeCell ref="G54:H54"/>
    <mergeCell ref="G56:H56"/>
    <mergeCell ref="E58:E65"/>
    <mergeCell ref="F58:F65"/>
    <mergeCell ref="G58:H58"/>
    <mergeCell ref="G60:H60"/>
    <mergeCell ref="G62:H62"/>
    <mergeCell ref="G64:H64"/>
    <mergeCell ref="D42:F49"/>
    <mergeCell ref="G42:H42"/>
    <mergeCell ref="G44:H44"/>
    <mergeCell ref="G46:H46"/>
    <mergeCell ref="G48:H48"/>
    <mergeCell ref="B50:C50"/>
    <mergeCell ref="D50:D81"/>
    <mergeCell ref="E50:E57"/>
    <mergeCell ref="F50:F57"/>
    <mergeCell ref="G50:H50"/>
    <mergeCell ref="E30:E37"/>
    <mergeCell ref="F30:F37"/>
    <mergeCell ref="G30:H30"/>
    <mergeCell ref="G32:H32"/>
    <mergeCell ref="G34:H34"/>
    <mergeCell ref="G36:H36"/>
    <mergeCell ref="E22:E29"/>
    <mergeCell ref="F22:F29"/>
    <mergeCell ref="G22:H22"/>
    <mergeCell ref="G24:H24"/>
    <mergeCell ref="G26:H26"/>
    <mergeCell ref="G28:H28"/>
    <mergeCell ref="B7:C49"/>
    <mergeCell ref="G8:H8"/>
    <mergeCell ref="G10:H10"/>
    <mergeCell ref="G12:H12"/>
    <mergeCell ref="E14:E21"/>
    <mergeCell ref="F14:F21"/>
    <mergeCell ref="G14:H14"/>
    <mergeCell ref="G16:H16"/>
    <mergeCell ref="G18:H18"/>
    <mergeCell ref="G20:H20"/>
    <mergeCell ref="R4:R5"/>
    <mergeCell ref="S4:S5"/>
    <mergeCell ref="T4:T5"/>
    <mergeCell ref="U4:U5"/>
    <mergeCell ref="D5:H5"/>
    <mergeCell ref="B6:C6"/>
    <mergeCell ref="D6:D37"/>
    <mergeCell ref="E6:E13"/>
    <mergeCell ref="F6:F13"/>
    <mergeCell ref="G6:H6"/>
    <mergeCell ref="L4:L5"/>
    <mergeCell ref="M4:M5"/>
    <mergeCell ref="N4:N5"/>
    <mergeCell ref="O4:O5"/>
    <mergeCell ref="P4:P5"/>
    <mergeCell ref="Q4:Q5"/>
    <mergeCell ref="G176:H176"/>
    <mergeCell ref="G171:H171"/>
    <mergeCell ref="G172:H172"/>
    <mergeCell ref="B161:F164"/>
    <mergeCell ref="L3:O3"/>
    <mergeCell ref="B4:C5"/>
    <mergeCell ref="D4:H4"/>
    <mergeCell ref="I4:I5"/>
    <mergeCell ref="J4:J5"/>
    <mergeCell ref="K4:K5"/>
    <mergeCell ref="B172:B174"/>
    <mergeCell ref="C172:F174"/>
    <mergeCell ref="B175:B177"/>
    <mergeCell ref="C175:F177"/>
    <mergeCell ref="B178:B180"/>
    <mergeCell ref="C178:F180"/>
    <mergeCell ref="G180:H180"/>
    <mergeCell ref="B181:F183"/>
    <mergeCell ref="G181:H181"/>
    <mergeCell ref="G182:H182"/>
    <mergeCell ref="G183:H183"/>
    <mergeCell ref="G177:H177"/>
    <mergeCell ref="G178:H178"/>
    <mergeCell ref="D38:F41"/>
    <mergeCell ref="G39:H39"/>
    <mergeCell ref="G40:H40"/>
    <mergeCell ref="G41:H41"/>
    <mergeCell ref="G38:H38"/>
    <mergeCell ref="G179:H179"/>
    <mergeCell ref="C171:F171"/>
    <mergeCell ref="G173:H173"/>
    <mergeCell ref="G174:H174"/>
    <mergeCell ref="G175:H175"/>
  </mergeCells>
  <conditionalFormatting sqref="I14:T14">
    <cfRule type="expression" priority="47" dxfId="0" stopIfTrue="1">
      <formula>AND(I15&gt;=1,I15&gt;I14)</formula>
    </cfRule>
  </conditionalFormatting>
  <conditionalFormatting sqref="I6:T6">
    <cfRule type="expression" priority="48" dxfId="0" stopIfTrue="1">
      <formula>AND(I7&gt;=1,I7&gt;I6)</formula>
    </cfRule>
  </conditionalFormatting>
  <conditionalFormatting sqref="I22:T22">
    <cfRule type="expression" priority="46" dxfId="0" stopIfTrue="1">
      <formula>AND(I23&gt;=1,I23&gt;I22)</formula>
    </cfRule>
  </conditionalFormatting>
  <conditionalFormatting sqref="I30:T30">
    <cfRule type="expression" priority="45" dxfId="0" stopIfTrue="1">
      <formula>AND(I31&gt;=1,I31&gt;I30)</formula>
    </cfRule>
  </conditionalFormatting>
  <conditionalFormatting sqref="I8:T8">
    <cfRule type="expression" priority="44" dxfId="0" stopIfTrue="1">
      <formula>AND(I9&gt;=1,I9&gt;I8)</formula>
    </cfRule>
  </conditionalFormatting>
  <conditionalFormatting sqref="I10:T10">
    <cfRule type="expression" priority="43" dxfId="0" stopIfTrue="1">
      <formula>AND(I11&gt;=1,I11&gt;I10)</formula>
    </cfRule>
  </conditionalFormatting>
  <conditionalFormatting sqref="I12:T12">
    <cfRule type="expression" priority="42" dxfId="0" stopIfTrue="1">
      <formula>AND(I13&gt;=1,I13&gt;I12)</formula>
    </cfRule>
  </conditionalFormatting>
  <conditionalFormatting sqref="I16:T16">
    <cfRule type="expression" priority="41" dxfId="0" stopIfTrue="1">
      <formula>AND(I17&gt;=1,I17&gt;I16)</formula>
    </cfRule>
  </conditionalFormatting>
  <conditionalFormatting sqref="I18:T18">
    <cfRule type="expression" priority="40" dxfId="0" stopIfTrue="1">
      <formula>AND(I19&gt;=1,I19&gt;I18)</formula>
    </cfRule>
  </conditionalFormatting>
  <conditionalFormatting sqref="I20:T20">
    <cfRule type="expression" priority="39" dxfId="0" stopIfTrue="1">
      <formula>AND(I21&gt;=1,I21&gt;I20)</formula>
    </cfRule>
  </conditionalFormatting>
  <conditionalFormatting sqref="I24:T24">
    <cfRule type="expression" priority="38" dxfId="0" stopIfTrue="1">
      <formula>AND(I25&gt;=1,I25&gt;I24)</formula>
    </cfRule>
  </conditionalFormatting>
  <conditionalFormatting sqref="I26:T26">
    <cfRule type="expression" priority="37" dxfId="0" stopIfTrue="1">
      <formula>AND(I27&gt;=1,I27&gt;I26)</formula>
    </cfRule>
  </conditionalFormatting>
  <conditionalFormatting sqref="I28:T28">
    <cfRule type="expression" priority="36" dxfId="0" stopIfTrue="1">
      <formula>AND(I29&gt;=1,I29&gt;I28)</formula>
    </cfRule>
  </conditionalFormatting>
  <conditionalFormatting sqref="I32:T32">
    <cfRule type="expression" priority="35" dxfId="0" stopIfTrue="1">
      <formula>AND(I33&gt;=1,I33&gt;I32)</formula>
    </cfRule>
  </conditionalFormatting>
  <conditionalFormatting sqref="I34:T34">
    <cfRule type="expression" priority="34" dxfId="0" stopIfTrue="1">
      <formula>AND(I35&gt;=1,I35&gt;I34)</formula>
    </cfRule>
  </conditionalFormatting>
  <conditionalFormatting sqref="I36:T36">
    <cfRule type="expression" priority="33" dxfId="0" stopIfTrue="1">
      <formula>AND(I37&gt;=1,I37&gt;I36)</formula>
    </cfRule>
  </conditionalFormatting>
  <conditionalFormatting sqref="I50:T50">
    <cfRule type="expression" priority="32" dxfId="0" stopIfTrue="1">
      <formula>AND(I51&gt;=1,I51&gt;I50)</formula>
    </cfRule>
  </conditionalFormatting>
  <conditionalFormatting sqref="I74:T74">
    <cfRule type="expression" priority="29" dxfId="0" stopIfTrue="1">
      <formula>AND(I75&gt;=1,I75&gt;I74)</formula>
    </cfRule>
  </conditionalFormatting>
  <conditionalFormatting sqref="I66:T66">
    <cfRule type="expression" priority="30" dxfId="0" stopIfTrue="1">
      <formula>AND(I67&gt;=1,I67&gt;I66)</formula>
    </cfRule>
  </conditionalFormatting>
  <conditionalFormatting sqref="I58:T58">
    <cfRule type="expression" priority="31" dxfId="0" stopIfTrue="1">
      <formula>AND(I59&gt;=1,I59&gt;I58)</formula>
    </cfRule>
  </conditionalFormatting>
  <conditionalFormatting sqref="I52:T52">
    <cfRule type="expression" priority="28" dxfId="0" stopIfTrue="1">
      <formula>AND(I53&gt;=1,I53&gt;I52)</formula>
    </cfRule>
  </conditionalFormatting>
  <conditionalFormatting sqref="I54:T54">
    <cfRule type="expression" priority="27" dxfId="0" stopIfTrue="1">
      <formula>AND(I55&gt;=1,I55&gt;I54)</formula>
    </cfRule>
  </conditionalFormatting>
  <conditionalFormatting sqref="I56:T56">
    <cfRule type="expression" priority="26" dxfId="0" stopIfTrue="1">
      <formula>AND(I57&gt;=1,I57&gt;I56)</formula>
    </cfRule>
  </conditionalFormatting>
  <conditionalFormatting sqref="I60:T60">
    <cfRule type="expression" priority="25" dxfId="0" stopIfTrue="1">
      <formula>AND(I61&gt;=1,I61&gt;I60)</formula>
    </cfRule>
  </conditionalFormatting>
  <conditionalFormatting sqref="I62:T62">
    <cfRule type="expression" priority="24" dxfId="0" stopIfTrue="1">
      <formula>AND(I63&gt;=1,I63&gt;I62)</formula>
    </cfRule>
  </conditionalFormatting>
  <conditionalFormatting sqref="I64:T64">
    <cfRule type="expression" priority="23" dxfId="0" stopIfTrue="1">
      <formula>AND(I65&gt;=1,I65&gt;I64)</formula>
    </cfRule>
  </conditionalFormatting>
  <conditionalFormatting sqref="I68:T68">
    <cfRule type="expression" priority="22" dxfId="0" stopIfTrue="1">
      <formula>AND(I69&gt;=1,I69&gt;I68)</formula>
    </cfRule>
  </conditionalFormatting>
  <conditionalFormatting sqref="I70:T70">
    <cfRule type="expression" priority="21" dxfId="0" stopIfTrue="1">
      <formula>AND(I71&gt;=1,I71&gt;I70)</formula>
    </cfRule>
  </conditionalFormatting>
  <conditionalFormatting sqref="I72:T72">
    <cfRule type="expression" priority="20" dxfId="0" stopIfTrue="1">
      <formula>AND(I73&gt;=1,I73&gt;I72)</formula>
    </cfRule>
  </conditionalFormatting>
  <conditionalFormatting sqref="I76:T76">
    <cfRule type="expression" priority="19" dxfId="0" stopIfTrue="1">
      <formula>AND(I77&gt;=1,I77&gt;I76)</formula>
    </cfRule>
  </conditionalFormatting>
  <conditionalFormatting sqref="I78:T78">
    <cfRule type="expression" priority="18" dxfId="0" stopIfTrue="1">
      <formula>AND(I79&gt;=1,I79&gt;I78)</formula>
    </cfRule>
  </conditionalFormatting>
  <conditionalFormatting sqref="I80:T80">
    <cfRule type="expression" priority="17" dxfId="0" stopIfTrue="1">
      <formula>AND(I81&gt;=1,I81&gt;I80)</formula>
    </cfRule>
  </conditionalFormatting>
  <conditionalFormatting sqref="I110:T110">
    <cfRule type="expression" priority="14" dxfId="0" stopIfTrue="1">
      <formula>AND(I111&gt;=1,I111&gt;I110)</formula>
    </cfRule>
  </conditionalFormatting>
  <conditionalFormatting sqref="I118:T118">
    <cfRule type="expression" priority="13" dxfId="0" stopIfTrue="1">
      <formula>AND(I119&gt;=1,I119&gt;I118)</formula>
    </cfRule>
  </conditionalFormatting>
  <conditionalFormatting sqref="I94:T94">
    <cfRule type="expression" priority="16" dxfId="0" stopIfTrue="1">
      <formula>AND(I95&gt;=1,I95&gt;I94)</formula>
    </cfRule>
  </conditionalFormatting>
  <conditionalFormatting sqref="I102:T102">
    <cfRule type="expression" priority="15" dxfId="0" stopIfTrue="1">
      <formula>AND(I103&gt;=1,I103&gt;I102)</formula>
    </cfRule>
  </conditionalFormatting>
  <conditionalFormatting sqref="I96:T96">
    <cfRule type="expression" priority="12" dxfId="0" stopIfTrue="1">
      <formula>AND(I97&gt;=1,I97&gt;I96)</formula>
    </cfRule>
  </conditionalFormatting>
  <conditionalFormatting sqref="I98:T98">
    <cfRule type="expression" priority="11" dxfId="0" stopIfTrue="1">
      <formula>AND(I99&gt;=1,I99&gt;I98)</formula>
    </cfRule>
  </conditionalFormatting>
  <conditionalFormatting sqref="I100:T100">
    <cfRule type="expression" priority="10" dxfId="0" stopIfTrue="1">
      <formula>AND(I101&gt;=1,I101&gt;I100)</formula>
    </cfRule>
  </conditionalFormatting>
  <conditionalFormatting sqref="I104:T104">
    <cfRule type="expression" priority="9" dxfId="0" stopIfTrue="1">
      <formula>AND(I105&gt;=1,I105&gt;I104)</formula>
    </cfRule>
  </conditionalFormatting>
  <conditionalFormatting sqref="I106:T106">
    <cfRule type="expression" priority="8" dxfId="0" stopIfTrue="1">
      <formula>AND(I107&gt;=1,I107&gt;I106)</formula>
    </cfRule>
  </conditionalFormatting>
  <conditionalFormatting sqref="I108:T108">
    <cfRule type="expression" priority="7" dxfId="0" stopIfTrue="1">
      <formula>AND(I109&gt;=1,I109&gt;I108)</formula>
    </cfRule>
  </conditionalFormatting>
  <conditionalFormatting sqref="I112:T112">
    <cfRule type="expression" priority="6" dxfId="0" stopIfTrue="1">
      <formula>AND(I113&gt;=1,I113&gt;I112)</formula>
    </cfRule>
  </conditionalFormatting>
  <conditionalFormatting sqref="I114:T114">
    <cfRule type="expression" priority="5" dxfId="0" stopIfTrue="1">
      <formula>AND(I115&gt;=1,I115&gt;I114)</formula>
    </cfRule>
  </conditionalFormatting>
  <conditionalFormatting sqref="I116:T116">
    <cfRule type="expression" priority="4" dxfId="0" stopIfTrue="1">
      <formula>AND(I117&gt;=1,I117&gt;I116)</formula>
    </cfRule>
  </conditionalFormatting>
  <conditionalFormatting sqref="I120:T120">
    <cfRule type="expression" priority="3" dxfId="0" stopIfTrue="1">
      <formula>AND(I121&gt;=1,I121&gt;I120)</formula>
    </cfRule>
  </conditionalFormatting>
  <conditionalFormatting sqref="I122:T122">
    <cfRule type="expression" priority="2" dxfId="0" stopIfTrue="1">
      <formula>AND(I123&gt;=1,I123&gt;I122)</formula>
    </cfRule>
  </conditionalFormatting>
  <conditionalFormatting sqref="I124:T124">
    <cfRule type="expression" priority="1" dxfId="0" stopIfTrue="1">
      <formula>AND(I125&gt;=1,I125&gt;I124)</formula>
    </cfRule>
  </conditionalFormatting>
  <dataValidations count="13">
    <dataValidation type="whole" operator="lessThanOrEqual" allowBlank="1" showErrorMessage="1" errorTitle="総額より大きい額は入力できません。" error="総額以下の額を入力してください。" sqref="I13 I79 I101 I81 I71 I73 I77 I63 I65 I69 I53 I55 I57 I33 I35 I37 I25 I27 I29 I17 I19 I21 I9 I11 I121 I123 I125 I113 I115 I117 I105 I107 I109 I97 I99 I61">
      <formula1>'(3枚目)'!#REF!</formula1>
    </dataValidation>
    <dataValidation type="whole" operator="lessThanOrEqual" allowBlank="1" showErrorMessage="1" errorTitle="総額より大きい額は入力できません。" error="総額以下の額を入力してください。" sqref="J9:T9 J57:T57 J53:T53 J55:T55 I59:T59 J63:T63 J65:T65 J61:T61 I67:T67 J71:T71 J73:T73 J69:T69 J77:T77 I75:T75 J79:T79 J11:T11 J81:T81 J13:T13 I7:T7 J17:T17 J19:T19 J21:T21 J29:T29 I15:T15 J25:T25 J27:T27 J37:T37 I23:T23 J33:T33 J35:T35 I31:T31 I51:T51 J123 K125:Q125 M121:T121 I95:T95 J101:T101 J97:T97 J99:T99 I103:T103 J107:T107 J109:T109 J105:T105 J113:P113 I111:T111 J115:T115 J117:T117">
      <formula1>J8</formula1>
    </dataValidation>
    <dataValidation type="custom" allowBlank="1" showInputMessage="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H152:S160">
      <formula1>ROUNDDOWN(H152,1)=H152</formula1>
    </dataValidation>
    <dataValidation allowBlank="1" showErrorMessage="1" sqref="B150:C152 B147:B148 D4 B4 E1:IV2 B2:D2 I144:T144 C1 G147 E3:L3 P3:IV3 C148:IV148 S147:IV147 B149:IV149 P150:IV150 B155:C155 E150:L150 I4:IV5 H146:IV146 H139:T139 E30:F30 H145:T145 D6:F6 E14:F14 B6 H143:T143 I138:T138 B161 C3 B158:C158 H151:S151 E66:F66 B50 H43:T43 D50:F50 B94 H45:T45 I88:T88 H87:T87 H89:T89 I140:T140 I142:T142 I46:I48 B181 I183:K183 I171:K171 E74:F74 G171 E58:F58 G183 B175:C175 I42:T42 E22:F22 B171:C172 H109 D94:F94 I44:T44 E102:F102 E110:F110 H71 H141:T141 L169:IV65536 B184:K65536 H91 H47 J46:T49 H49:I49 J90:T93 H93:I93 H11 H29 H75 J134:T137 H137:I137 H131:T131 H133:T133 I134:I136 I130:T130 I132:T132 H15 H25 H23 H37 H33 H35 H27 H7 H9 H21 H17 H13 H19 H31 H53 H73 H65 H69 H63 H81 H77"/>
    <dataValidation allowBlank="1" showErrorMessage="1" sqref="H79 H67 H55 H59 H51 H61 H57 T151:IV168 I90:I92 I86:T86 H161:S168 B165:G168 H135 A1:A65536 B169:K170 B178:C178 E118:F118 H105 H111 H101 H115 H107 H117 H113 H119 H125 H121 H123 H95 H97 H99 H103 U6:IV145"/>
    <dataValidation type="whole" operator="greaterThanOrEqual" allowBlank="1" showErrorMessage="1" sqref="I126:T129 I8:T8 J10:T10 J12:T12 I58:T58 J62:T62 J64:T64 I60:T60 I66:T66 J70:T70 J72:T72 I68:T68 I74:T74 J78:T78 J80:T80 I76:T76 I82:T85 I6:T6 I38:T41 I16:T16 J18:T18 J20:T20 J28:T28 I14:T14 I24:T24 J26:T26 J36:T36 I22:T22 I32:T32 J34:T34 I30:T30 I50:T50 J56:T56 I52:T52 J54:T54 L120:R120 I94:T94 J100:T100 I96:T96 J98:T98 I102:T102 J106:T106 J108:T108 I104:T104 K112:O112 I112 S114:T114">
      <formula1>0</formula1>
    </dataValidation>
    <dataValidation allowBlank="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172:K182"/>
    <dataValidation type="custom" allowBlank="1" showInputMessage="1" showErrorMessage="1" errorTitle="【№⑦】が未入力です。" error="【№⑦】を先に入力してください。" sqref="B86:C93 B51:C83">
      <formula1>COUNTA(B42)</formula1>
    </dataValidation>
    <dataValidation type="custom" allowBlank="1" showInputMessage="1" showErrorMessage="1" errorTitle="【№⑧】が未入力です。" error="【№⑧】を先に入力してください。" sqref="B130:C137 B95:C127">
      <formula1>COUNTA(B86)</formula1>
    </dataValidation>
    <dataValidation type="custom" allowBlank="1" showInputMessage="1" showErrorMessage="1" errorTitle="【№⑦】が未入力です。" error="【№⑦】を先に入力してください。" sqref="B85:C85">
      <formula1>COUNTA(B39)</formula1>
    </dataValidation>
    <dataValidation type="custom" allowBlank="1" showInputMessage="1" showErrorMessage="1" errorTitle="【№⑦】が未入力です。" error="【№⑦】を先に入力してください。" sqref="B84:C84">
      <formula1>COUNTA(B39)</formula1>
    </dataValidation>
    <dataValidation type="custom" allowBlank="1" showInputMessage="1" showErrorMessage="1" errorTitle="【№⑧】が未入力です。" error="【№⑧】を先に入力してください。" sqref="B129:C129">
      <formula1>COUNTA(B83)</formula1>
    </dataValidation>
    <dataValidation type="custom" allowBlank="1" showInputMessage="1" showErrorMessage="1" errorTitle="【№⑧】が未入力です。" error="【№⑧】を先に入力してください。" sqref="B128:C128">
      <formula1>COUNTA(B83)</formula1>
    </dataValidation>
  </dataValidations>
  <printOptions horizontalCentered="1" verticalCentered="1"/>
  <pageMargins left="0.1968503937007874" right="0.1968503937007874" top="0.5905511811023623" bottom="0" header="0.2755905511811024" footer="0.1968503937007874"/>
  <pageSetup horizontalDpi="600" verticalDpi="600" orientation="portrait" paperSize="9" scale="52" r:id="rId4"/>
  <rowBreaks count="1" manualBreakCount="1">
    <brk id="93" max="255" man="1"/>
  </rowBreaks>
  <drawing r:id="rId3"/>
  <legacyDrawing r:id="rId2"/>
</worksheet>
</file>

<file path=xl/worksheets/sheet6.xml><?xml version="1.0" encoding="utf-8"?>
<worksheet xmlns="http://schemas.openxmlformats.org/spreadsheetml/2006/main" xmlns:r="http://schemas.openxmlformats.org/officeDocument/2006/relationships">
  <sheetPr>
    <tabColor theme="1"/>
  </sheetPr>
  <dimension ref="A1:AI182"/>
  <sheetViews>
    <sheetView showGridLines="0" view="pageBreakPreview" zoomScale="70" zoomScaleNormal="70" zoomScaleSheetLayoutView="70" zoomScalePageLayoutView="0" workbookViewId="0" topLeftCell="D1">
      <selection activeCell="I24" sqref="I24:I29"/>
    </sheetView>
  </sheetViews>
  <sheetFormatPr defaultColWidth="8.796875" defaultRowHeight="14.25"/>
  <cols>
    <col min="1" max="1" width="1" style="106" customWidth="1"/>
    <col min="2" max="2" width="3.59765625" style="106" customWidth="1"/>
    <col min="3" max="3" width="10.19921875" style="106" customWidth="1"/>
    <col min="4" max="4" width="3.5" style="106" customWidth="1"/>
    <col min="5" max="5" width="3.59765625" style="106" customWidth="1"/>
    <col min="6" max="6" width="20" style="106" customWidth="1"/>
    <col min="7" max="7" width="3.09765625" style="106" customWidth="1"/>
    <col min="8" max="8" width="10.19921875" style="112" customWidth="1"/>
    <col min="9" max="20" width="10.09765625" style="106" customWidth="1"/>
    <col min="21" max="21" width="10.8984375" style="106" bestFit="1" customWidth="1"/>
    <col min="22" max="22" width="4" style="112" customWidth="1"/>
    <col min="23" max="23" width="9" style="106" customWidth="1"/>
    <col min="24" max="24" width="12.69921875" style="106" customWidth="1"/>
    <col min="25" max="25" width="2.8984375" style="106" customWidth="1"/>
    <col min="26" max="16384" width="9" style="106" customWidth="1"/>
  </cols>
  <sheetData>
    <row r="1" spans="2:21" ht="16.5">
      <c r="B1" s="107" t="s">
        <v>248</v>
      </c>
      <c r="E1" s="108"/>
      <c r="F1" s="108"/>
      <c r="G1" s="108"/>
      <c r="H1" s="108"/>
      <c r="I1" s="109"/>
      <c r="J1" s="110"/>
      <c r="K1" s="108"/>
      <c r="L1" s="108"/>
      <c r="M1" s="108"/>
      <c r="N1" s="108"/>
      <c r="O1" s="108"/>
      <c r="P1" s="108"/>
      <c r="Q1" s="108"/>
      <c r="R1" s="108"/>
      <c r="S1" s="108"/>
      <c r="T1" s="108"/>
      <c r="U1" s="111" t="s">
        <v>199</v>
      </c>
    </row>
    <row r="2" spans="1:21" ht="7.5" customHeight="1">
      <c r="A2" s="113"/>
      <c r="B2" s="113"/>
      <c r="C2" s="113"/>
      <c r="D2" s="113"/>
      <c r="E2" s="113"/>
      <c r="F2" s="113"/>
      <c r="G2" s="113"/>
      <c r="H2" s="114"/>
      <c r="I2" s="113"/>
      <c r="J2" s="113"/>
      <c r="K2" s="113"/>
      <c r="L2" s="113"/>
      <c r="M2" s="113"/>
      <c r="N2" s="113"/>
      <c r="O2" s="113"/>
      <c r="P2" s="113"/>
      <c r="Q2" s="113"/>
      <c r="R2" s="113"/>
      <c r="S2" s="113"/>
      <c r="T2" s="113"/>
      <c r="U2" s="113"/>
    </row>
    <row r="3" spans="1:21" ht="19.5" customHeight="1">
      <c r="A3" s="115"/>
      <c r="B3" s="116" t="s">
        <v>276</v>
      </c>
      <c r="C3" s="115"/>
      <c r="E3" s="117"/>
      <c r="F3" s="140"/>
      <c r="G3" s="117"/>
      <c r="H3" s="118"/>
      <c r="I3" s="119"/>
      <c r="J3" s="119"/>
      <c r="K3" s="141"/>
      <c r="L3" s="612"/>
      <c r="M3" s="612"/>
      <c r="N3" s="612"/>
      <c r="O3" s="612"/>
      <c r="P3" s="119"/>
      <c r="Q3" s="119"/>
      <c r="R3" s="119"/>
      <c r="S3" s="119"/>
      <c r="T3" s="121"/>
      <c r="U3" s="122" t="s">
        <v>201</v>
      </c>
    </row>
    <row r="4" spans="1:21" ht="12">
      <c r="A4" s="115"/>
      <c r="B4" s="684" t="s">
        <v>219</v>
      </c>
      <c r="C4" s="684"/>
      <c r="D4" s="777" t="s">
        <v>220</v>
      </c>
      <c r="E4" s="778"/>
      <c r="F4" s="778"/>
      <c r="G4" s="778"/>
      <c r="H4" s="779"/>
      <c r="I4" s="775">
        <f>'【No.1】別紙様式３'!X23</f>
        <v>0</v>
      </c>
      <c r="J4" s="775">
        <f>IF(I4='【No.1】別紙様式３'!$AG$23,"",IF(I4="","",IF(I4=12,1,I4+1)))</f>
      </c>
      <c r="K4" s="775">
        <f>IF(J4='【No.1】別紙様式３'!$AG$23,"",IF(J4="","",IF(J4=12,1,J4+1)))</f>
      </c>
      <c r="L4" s="775">
        <f>IF(K4='【No.1】別紙様式３'!$AG$23,"",IF(K4="","",IF(K4=12,1,K4+1)))</f>
      </c>
      <c r="M4" s="775">
        <f>IF(L4='【No.1】別紙様式３'!$AG$23,"",IF(L4="","",IF(L4=12,1,L4+1)))</f>
      </c>
      <c r="N4" s="775">
        <f>IF(M4='【No.1】別紙様式３'!$AG$23,"",IF(M4="","",IF(M4=12,1,M4+1)))</f>
      </c>
      <c r="O4" s="775">
        <f>IF(N4='【No.1】別紙様式３'!$AG$23,"",IF(N4="","",IF(N4=12,1,N4+1)))</f>
      </c>
      <c r="P4" s="775">
        <f>IF(O4='【No.1】別紙様式３'!$AG$23,"",IF(O4="","",IF(O4=12,1,O4+1)))</f>
      </c>
      <c r="Q4" s="775">
        <f>IF(P4='【No.1】別紙様式３'!$AG$23,"",IF(P4="","",IF(P4=12,1,P4+1)))</f>
      </c>
      <c r="R4" s="775">
        <f>IF(Q4='【No.1】別紙様式３'!$AG$23,"",IF(Q4="","",IF(Q4=12,1,Q4+1)))</f>
      </c>
      <c r="S4" s="775">
        <f>IF(R4='【No.1】別紙様式３'!$AG$23,"",IF(R4="","",IF(R4=12,1,R4+1)))</f>
      </c>
      <c r="T4" s="775">
        <f>IF(S4='【No.1】別紙様式３'!$AG$23,"",IF(S4="","",IF(S4=12,1,S4+1)))</f>
      </c>
      <c r="U4" s="600" t="s">
        <v>221</v>
      </c>
    </row>
    <row r="5" spans="1:21" ht="12">
      <c r="A5" s="115"/>
      <c r="B5" s="685"/>
      <c r="C5" s="685"/>
      <c r="D5" s="650" t="s">
        <v>222</v>
      </c>
      <c r="E5" s="651"/>
      <c r="F5" s="651"/>
      <c r="G5" s="651"/>
      <c r="H5" s="652"/>
      <c r="I5" s="780"/>
      <c r="J5" s="776"/>
      <c r="K5" s="776"/>
      <c r="L5" s="776"/>
      <c r="M5" s="776"/>
      <c r="N5" s="776"/>
      <c r="O5" s="776"/>
      <c r="P5" s="776"/>
      <c r="Q5" s="776"/>
      <c r="R5" s="776"/>
      <c r="S5" s="776"/>
      <c r="T5" s="776"/>
      <c r="U5" s="602"/>
    </row>
    <row r="6" spans="1:22" ht="12">
      <c r="A6" s="115"/>
      <c r="B6" s="771" t="s">
        <v>249</v>
      </c>
      <c r="C6" s="772"/>
      <c r="D6" s="628" t="s">
        <v>224</v>
      </c>
      <c r="E6" s="628" t="s">
        <v>225</v>
      </c>
      <c r="F6" s="631"/>
      <c r="G6" s="626" t="s">
        <v>290</v>
      </c>
      <c r="H6" s="627"/>
      <c r="I6" s="271">
        <f aca="true" t="shared" si="0" ref="I6:T7">+I8+I10+I12</f>
        <v>0</v>
      </c>
      <c r="J6" s="271">
        <f t="shared" si="0"/>
        <v>0</v>
      </c>
      <c r="K6" s="271">
        <f t="shared" si="0"/>
        <v>0</v>
      </c>
      <c r="L6" s="271">
        <f t="shared" si="0"/>
        <v>0</v>
      </c>
      <c r="M6" s="271">
        <f t="shared" si="0"/>
        <v>0</v>
      </c>
      <c r="N6" s="271">
        <f t="shared" si="0"/>
        <v>0</v>
      </c>
      <c r="O6" s="271">
        <f t="shared" si="0"/>
        <v>0</v>
      </c>
      <c r="P6" s="271">
        <f t="shared" si="0"/>
        <v>0</v>
      </c>
      <c r="Q6" s="271">
        <f t="shared" si="0"/>
        <v>0</v>
      </c>
      <c r="R6" s="271">
        <f t="shared" si="0"/>
        <v>0</v>
      </c>
      <c r="S6" s="271">
        <f t="shared" si="0"/>
        <v>0</v>
      </c>
      <c r="T6" s="271">
        <f t="shared" si="0"/>
        <v>0</v>
      </c>
      <c r="U6" s="144">
        <f aca="true" t="shared" si="1" ref="U6:U42">SUM(I6:T6)</f>
        <v>0</v>
      </c>
      <c r="V6" s="106"/>
    </row>
    <row r="7" spans="1:22" ht="12">
      <c r="A7" s="115"/>
      <c r="B7" s="526"/>
      <c r="C7" s="527"/>
      <c r="D7" s="629"/>
      <c r="E7" s="629"/>
      <c r="F7" s="632"/>
      <c r="G7" s="145"/>
      <c r="H7" s="146" t="s">
        <v>226</v>
      </c>
      <c r="I7" s="272">
        <f t="shared" si="0"/>
        <v>0</v>
      </c>
      <c r="J7" s="272">
        <f t="shared" si="0"/>
        <v>0</v>
      </c>
      <c r="K7" s="272">
        <f t="shared" si="0"/>
        <v>0</v>
      </c>
      <c r="L7" s="272">
        <f t="shared" si="0"/>
        <v>0</v>
      </c>
      <c r="M7" s="272">
        <f t="shared" si="0"/>
        <v>0</v>
      </c>
      <c r="N7" s="272">
        <f t="shared" si="0"/>
        <v>0</v>
      </c>
      <c r="O7" s="272">
        <f t="shared" si="0"/>
        <v>0</v>
      </c>
      <c r="P7" s="272">
        <f t="shared" si="0"/>
        <v>0</v>
      </c>
      <c r="Q7" s="272">
        <f t="shared" si="0"/>
        <v>0</v>
      </c>
      <c r="R7" s="272">
        <f t="shared" si="0"/>
        <v>0</v>
      </c>
      <c r="S7" s="272">
        <f t="shared" si="0"/>
        <v>0</v>
      </c>
      <c r="T7" s="272">
        <f t="shared" si="0"/>
        <v>0</v>
      </c>
      <c r="U7" s="147">
        <f t="shared" si="1"/>
        <v>0</v>
      </c>
      <c r="V7" s="106"/>
    </row>
    <row r="8" spans="1:22" ht="12">
      <c r="A8" s="115"/>
      <c r="B8" s="526"/>
      <c r="C8" s="527"/>
      <c r="D8" s="629"/>
      <c r="E8" s="629"/>
      <c r="F8" s="632"/>
      <c r="G8" s="626" t="s">
        <v>270</v>
      </c>
      <c r="H8" s="627"/>
      <c r="I8" s="273"/>
      <c r="J8" s="273"/>
      <c r="K8" s="273"/>
      <c r="L8" s="273"/>
      <c r="M8" s="273"/>
      <c r="N8" s="273"/>
      <c r="O8" s="273"/>
      <c r="P8" s="273"/>
      <c r="Q8" s="273"/>
      <c r="R8" s="273"/>
      <c r="S8" s="273"/>
      <c r="T8" s="273"/>
      <c r="U8" s="144">
        <f t="shared" si="1"/>
        <v>0</v>
      </c>
      <c r="V8" s="106"/>
    </row>
    <row r="9" spans="1:22" ht="12">
      <c r="A9" s="115"/>
      <c r="B9" s="526"/>
      <c r="C9" s="527"/>
      <c r="D9" s="629"/>
      <c r="E9" s="629"/>
      <c r="F9" s="632"/>
      <c r="G9" s="145"/>
      <c r="H9" s="146" t="s">
        <v>226</v>
      </c>
      <c r="I9" s="274"/>
      <c r="J9" s="274"/>
      <c r="K9" s="274"/>
      <c r="L9" s="274"/>
      <c r="M9" s="274"/>
      <c r="N9" s="274"/>
      <c r="O9" s="274"/>
      <c r="P9" s="274"/>
      <c r="Q9" s="274"/>
      <c r="R9" s="274"/>
      <c r="S9" s="274"/>
      <c r="T9" s="274"/>
      <c r="U9" s="147">
        <f t="shared" si="1"/>
        <v>0</v>
      </c>
      <c r="V9" s="106"/>
    </row>
    <row r="10" spans="1:22" ht="12">
      <c r="A10" s="115"/>
      <c r="B10" s="526"/>
      <c r="C10" s="527"/>
      <c r="D10" s="629"/>
      <c r="E10" s="629"/>
      <c r="F10" s="632"/>
      <c r="G10" s="626" t="s">
        <v>271</v>
      </c>
      <c r="H10" s="627"/>
      <c r="I10" s="273"/>
      <c r="J10" s="273"/>
      <c r="K10" s="273"/>
      <c r="L10" s="273"/>
      <c r="M10" s="273"/>
      <c r="N10" s="273"/>
      <c r="O10" s="273"/>
      <c r="P10" s="273"/>
      <c r="Q10" s="273"/>
      <c r="R10" s="273"/>
      <c r="S10" s="273"/>
      <c r="T10" s="273"/>
      <c r="U10" s="144">
        <f t="shared" si="1"/>
        <v>0</v>
      </c>
      <c r="V10" s="106"/>
    </row>
    <row r="11" spans="1:22" ht="12">
      <c r="A11" s="115"/>
      <c r="B11" s="526"/>
      <c r="C11" s="527"/>
      <c r="D11" s="629"/>
      <c r="E11" s="629"/>
      <c r="F11" s="632"/>
      <c r="G11" s="145"/>
      <c r="H11" s="146" t="s">
        <v>226</v>
      </c>
      <c r="I11" s="274"/>
      <c r="J11" s="274"/>
      <c r="K11" s="274"/>
      <c r="L11" s="274"/>
      <c r="M11" s="274"/>
      <c r="N11" s="274"/>
      <c r="O11" s="274"/>
      <c r="P11" s="274"/>
      <c r="Q11" s="274"/>
      <c r="R11" s="274"/>
      <c r="S11" s="274"/>
      <c r="T11" s="274"/>
      <c r="U11" s="147">
        <f t="shared" si="1"/>
        <v>0</v>
      </c>
      <c r="V11" s="106"/>
    </row>
    <row r="12" spans="1:22" ht="12">
      <c r="A12" s="115"/>
      <c r="B12" s="526"/>
      <c r="C12" s="527"/>
      <c r="D12" s="629"/>
      <c r="E12" s="629"/>
      <c r="F12" s="632"/>
      <c r="G12" s="626" t="s">
        <v>272</v>
      </c>
      <c r="H12" s="627"/>
      <c r="I12" s="273"/>
      <c r="J12" s="273"/>
      <c r="K12" s="273"/>
      <c r="L12" s="273"/>
      <c r="M12" s="273"/>
      <c r="N12" s="273"/>
      <c r="O12" s="273"/>
      <c r="P12" s="273"/>
      <c r="Q12" s="273"/>
      <c r="R12" s="273"/>
      <c r="S12" s="273"/>
      <c r="T12" s="273"/>
      <c r="U12" s="144">
        <f t="shared" si="1"/>
        <v>0</v>
      </c>
      <c r="V12" s="106"/>
    </row>
    <row r="13" spans="1:22" ht="12">
      <c r="A13" s="115"/>
      <c r="B13" s="526"/>
      <c r="C13" s="527"/>
      <c r="D13" s="629"/>
      <c r="E13" s="630"/>
      <c r="F13" s="633"/>
      <c r="G13" s="145"/>
      <c r="H13" s="146" t="s">
        <v>226</v>
      </c>
      <c r="I13" s="274"/>
      <c r="J13" s="274"/>
      <c r="K13" s="274"/>
      <c r="L13" s="274"/>
      <c r="M13" s="274"/>
      <c r="N13" s="274"/>
      <c r="O13" s="274"/>
      <c r="P13" s="274"/>
      <c r="Q13" s="274"/>
      <c r="R13" s="274"/>
      <c r="S13" s="274"/>
      <c r="T13" s="274"/>
      <c r="U13" s="147">
        <f t="shared" si="1"/>
        <v>0</v>
      </c>
      <c r="V13" s="106"/>
    </row>
    <row r="14" spans="1:22" ht="12">
      <c r="A14" s="115"/>
      <c r="B14" s="526"/>
      <c r="C14" s="527"/>
      <c r="D14" s="629"/>
      <c r="E14" s="628" t="s">
        <v>227</v>
      </c>
      <c r="F14" s="631"/>
      <c r="G14" s="626" t="s">
        <v>290</v>
      </c>
      <c r="H14" s="627"/>
      <c r="I14" s="271">
        <f aca="true" t="shared" si="2" ref="I14:T15">+I16+I18+I20</f>
        <v>0</v>
      </c>
      <c r="J14" s="271">
        <f t="shared" si="2"/>
        <v>0</v>
      </c>
      <c r="K14" s="271">
        <f t="shared" si="2"/>
        <v>0</v>
      </c>
      <c r="L14" s="271">
        <f t="shared" si="2"/>
        <v>0</v>
      </c>
      <c r="M14" s="271">
        <f t="shared" si="2"/>
        <v>0</v>
      </c>
      <c r="N14" s="271">
        <f t="shared" si="2"/>
        <v>0</v>
      </c>
      <c r="O14" s="271">
        <f t="shared" si="2"/>
        <v>0</v>
      </c>
      <c r="P14" s="271">
        <f t="shared" si="2"/>
        <v>0</v>
      </c>
      <c r="Q14" s="271">
        <f t="shared" si="2"/>
        <v>0</v>
      </c>
      <c r="R14" s="271">
        <f t="shared" si="2"/>
        <v>0</v>
      </c>
      <c r="S14" s="271">
        <f t="shared" si="2"/>
        <v>0</v>
      </c>
      <c r="T14" s="271">
        <f t="shared" si="2"/>
        <v>0</v>
      </c>
      <c r="U14" s="144">
        <f t="shared" si="1"/>
        <v>0</v>
      </c>
      <c r="V14" s="106"/>
    </row>
    <row r="15" spans="1:22" ht="12">
      <c r="A15" s="115"/>
      <c r="B15" s="526"/>
      <c r="C15" s="527"/>
      <c r="D15" s="629"/>
      <c r="E15" s="629"/>
      <c r="F15" s="632"/>
      <c r="G15" s="145"/>
      <c r="H15" s="146" t="s">
        <v>226</v>
      </c>
      <c r="I15" s="272">
        <f t="shared" si="2"/>
        <v>0</v>
      </c>
      <c r="J15" s="272">
        <f t="shared" si="2"/>
        <v>0</v>
      </c>
      <c r="K15" s="272">
        <f t="shared" si="2"/>
        <v>0</v>
      </c>
      <c r="L15" s="272">
        <f t="shared" si="2"/>
        <v>0</v>
      </c>
      <c r="M15" s="272">
        <f t="shared" si="2"/>
        <v>0</v>
      </c>
      <c r="N15" s="272">
        <f t="shared" si="2"/>
        <v>0</v>
      </c>
      <c r="O15" s="272">
        <f t="shared" si="2"/>
        <v>0</v>
      </c>
      <c r="P15" s="272">
        <f t="shared" si="2"/>
        <v>0</v>
      </c>
      <c r="Q15" s="272">
        <f t="shared" si="2"/>
        <v>0</v>
      </c>
      <c r="R15" s="272">
        <f t="shared" si="2"/>
        <v>0</v>
      </c>
      <c r="S15" s="272">
        <f t="shared" si="2"/>
        <v>0</v>
      </c>
      <c r="T15" s="272">
        <f t="shared" si="2"/>
        <v>0</v>
      </c>
      <c r="U15" s="147">
        <f t="shared" si="1"/>
        <v>0</v>
      </c>
      <c r="V15" s="106"/>
    </row>
    <row r="16" spans="1:22" ht="12">
      <c r="A16" s="115"/>
      <c r="B16" s="526"/>
      <c r="C16" s="527"/>
      <c r="D16" s="629"/>
      <c r="E16" s="629"/>
      <c r="F16" s="632"/>
      <c r="G16" s="626" t="s">
        <v>270</v>
      </c>
      <c r="H16" s="627"/>
      <c r="I16" s="273"/>
      <c r="J16" s="273"/>
      <c r="K16" s="273"/>
      <c r="L16" s="273"/>
      <c r="M16" s="273"/>
      <c r="N16" s="273"/>
      <c r="O16" s="273"/>
      <c r="P16" s="273"/>
      <c r="Q16" s="273"/>
      <c r="R16" s="273"/>
      <c r="S16" s="273"/>
      <c r="T16" s="273"/>
      <c r="U16" s="144">
        <f t="shared" si="1"/>
        <v>0</v>
      </c>
      <c r="V16" s="106"/>
    </row>
    <row r="17" spans="1:22" ht="12">
      <c r="A17" s="115"/>
      <c r="B17" s="526"/>
      <c r="C17" s="527"/>
      <c r="D17" s="629"/>
      <c r="E17" s="629"/>
      <c r="F17" s="632"/>
      <c r="G17" s="145"/>
      <c r="H17" s="146" t="s">
        <v>226</v>
      </c>
      <c r="I17" s="274"/>
      <c r="J17" s="274"/>
      <c r="K17" s="274"/>
      <c r="L17" s="274"/>
      <c r="M17" s="274"/>
      <c r="N17" s="274"/>
      <c r="O17" s="274"/>
      <c r="P17" s="274"/>
      <c r="Q17" s="274"/>
      <c r="R17" s="274"/>
      <c r="S17" s="274"/>
      <c r="T17" s="274"/>
      <c r="U17" s="147">
        <f t="shared" si="1"/>
        <v>0</v>
      </c>
      <c r="V17" s="106"/>
    </row>
    <row r="18" spans="1:22" ht="12">
      <c r="A18" s="115"/>
      <c r="B18" s="526"/>
      <c r="C18" s="527"/>
      <c r="D18" s="629"/>
      <c r="E18" s="629"/>
      <c r="F18" s="632"/>
      <c r="G18" s="626" t="s">
        <v>271</v>
      </c>
      <c r="H18" s="627"/>
      <c r="I18" s="273"/>
      <c r="J18" s="273"/>
      <c r="K18" s="273"/>
      <c r="L18" s="273"/>
      <c r="M18" s="273"/>
      <c r="N18" s="273"/>
      <c r="O18" s="273"/>
      <c r="P18" s="273"/>
      <c r="Q18" s="273"/>
      <c r="R18" s="273"/>
      <c r="S18" s="273"/>
      <c r="T18" s="273"/>
      <c r="U18" s="144">
        <f t="shared" si="1"/>
        <v>0</v>
      </c>
      <c r="V18" s="106"/>
    </row>
    <row r="19" spans="1:22" ht="12">
      <c r="A19" s="115"/>
      <c r="B19" s="526"/>
      <c r="C19" s="527"/>
      <c r="D19" s="629"/>
      <c r="E19" s="629"/>
      <c r="F19" s="632"/>
      <c r="G19" s="145"/>
      <c r="H19" s="146" t="s">
        <v>226</v>
      </c>
      <c r="I19" s="274"/>
      <c r="J19" s="274"/>
      <c r="K19" s="274"/>
      <c r="L19" s="274"/>
      <c r="M19" s="274"/>
      <c r="N19" s="274"/>
      <c r="O19" s="274"/>
      <c r="P19" s="274"/>
      <c r="Q19" s="274"/>
      <c r="R19" s="274"/>
      <c r="S19" s="274"/>
      <c r="T19" s="274"/>
      <c r="U19" s="147">
        <f t="shared" si="1"/>
        <v>0</v>
      </c>
      <c r="V19" s="106"/>
    </row>
    <row r="20" spans="1:22" ht="12">
      <c r="A20" s="115"/>
      <c r="B20" s="526"/>
      <c r="C20" s="527"/>
      <c r="D20" s="629"/>
      <c r="E20" s="629"/>
      <c r="F20" s="632"/>
      <c r="G20" s="626" t="s">
        <v>272</v>
      </c>
      <c r="H20" s="627"/>
      <c r="I20" s="273"/>
      <c r="J20" s="273"/>
      <c r="K20" s="273"/>
      <c r="L20" s="273"/>
      <c r="M20" s="273"/>
      <c r="N20" s="273"/>
      <c r="O20" s="273"/>
      <c r="P20" s="273"/>
      <c r="Q20" s="273"/>
      <c r="R20" s="273"/>
      <c r="S20" s="273"/>
      <c r="T20" s="273"/>
      <c r="U20" s="144">
        <f t="shared" si="1"/>
        <v>0</v>
      </c>
      <c r="V20" s="106"/>
    </row>
    <row r="21" spans="1:22" ht="12">
      <c r="A21" s="115"/>
      <c r="B21" s="526"/>
      <c r="C21" s="527"/>
      <c r="D21" s="629"/>
      <c r="E21" s="630"/>
      <c r="F21" s="633"/>
      <c r="G21" s="145"/>
      <c r="H21" s="146" t="s">
        <v>226</v>
      </c>
      <c r="I21" s="274"/>
      <c r="J21" s="274"/>
      <c r="K21" s="274"/>
      <c r="L21" s="274"/>
      <c r="M21" s="274"/>
      <c r="N21" s="274"/>
      <c r="O21" s="274"/>
      <c r="P21" s="274"/>
      <c r="Q21" s="274"/>
      <c r="R21" s="274"/>
      <c r="S21" s="274"/>
      <c r="T21" s="274"/>
      <c r="U21" s="147">
        <f t="shared" si="1"/>
        <v>0</v>
      </c>
      <c r="V21" s="106"/>
    </row>
    <row r="22" spans="1:22" ht="12">
      <c r="A22" s="115"/>
      <c r="B22" s="526"/>
      <c r="C22" s="527"/>
      <c r="D22" s="629"/>
      <c r="E22" s="628" t="s">
        <v>228</v>
      </c>
      <c r="F22" s="631"/>
      <c r="G22" s="626" t="s">
        <v>290</v>
      </c>
      <c r="H22" s="627"/>
      <c r="I22" s="271">
        <f aca="true" t="shared" si="3" ref="I22:T23">+I24+I26+I28</f>
        <v>0</v>
      </c>
      <c r="J22" s="271">
        <f t="shared" si="3"/>
        <v>0</v>
      </c>
      <c r="K22" s="271">
        <f t="shared" si="3"/>
        <v>0</v>
      </c>
      <c r="L22" s="271">
        <f t="shared" si="3"/>
        <v>0</v>
      </c>
      <c r="M22" s="271">
        <f t="shared" si="3"/>
        <v>0</v>
      </c>
      <c r="N22" s="271">
        <f t="shared" si="3"/>
        <v>0</v>
      </c>
      <c r="O22" s="271">
        <f t="shared" si="3"/>
        <v>0</v>
      </c>
      <c r="P22" s="271">
        <f t="shared" si="3"/>
        <v>0</v>
      </c>
      <c r="Q22" s="271">
        <f t="shared" si="3"/>
        <v>0</v>
      </c>
      <c r="R22" s="271">
        <f t="shared" si="3"/>
        <v>0</v>
      </c>
      <c r="S22" s="271">
        <f t="shared" si="3"/>
        <v>0</v>
      </c>
      <c r="T22" s="271">
        <f t="shared" si="3"/>
        <v>0</v>
      </c>
      <c r="U22" s="144">
        <f t="shared" si="1"/>
        <v>0</v>
      </c>
      <c r="V22" s="106"/>
    </row>
    <row r="23" spans="1:22" ht="12">
      <c r="A23" s="115"/>
      <c r="B23" s="526"/>
      <c r="C23" s="527"/>
      <c r="D23" s="629"/>
      <c r="E23" s="629"/>
      <c r="F23" s="632"/>
      <c r="G23" s="145"/>
      <c r="H23" s="146" t="s">
        <v>226</v>
      </c>
      <c r="I23" s="272">
        <f t="shared" si="3"/>
        <v>0</v>
      </c>
      <c r="J23" s="272">
        <f t="shared" si="3"/>
        <v>0</v>
      </c>
      <c r="K23" s="272">
        <f t="shared" si="3"/>
        <v>0</v>
      </c>
      <c r="L23" s="272">
        <f t="shared" si="3"/>
        <v>0</v>
      </c>
      <c r="M23" s="272">
        <f t="shared" si="3"/>
        <v>0</v>
      </c>
      <c r="N23" s="272">
        <f t="shared" si="3"/>
        <v>0</v>
      </c>
      <c r="O23" s="272">
        <f t="shared" si="3"/>
        <v>0</v>
      </c>
      <c r="P23" s="272">
        <f t="shared" si="3"/>
        <v>0</v>
      </c>
      <c r="Q23" s="272">
        <f t="shared" si="3"/>
        <v>0</v>
      </c>
      <c r="R23" s="272">
        <f t="shared" si="3"/>
        <v>0</v>
      </c>
      <c r="S23" s="272">
        <f t="shared" si="3"/>
        <v>0</v>
      </c>
      <c r="T23" s="272">
        <f t="shared" si="3"/>
        <v>0</v>
      </c>
      <c r="U23" s="147">
        <f t="shared" si="1"/>
        <v>0</v>
      </c>
      <c r="V23" s="106"/>
    </row>
    <row r="24" spans="1:22" ht="12">
      <c r="A24" s="115"/>
      <c r="B24" s="526"/>
      <c r="C24" s="527"/>
      <c r="D24" s="629"/>
      <c r="E24" s="629"/>
      <c r="F24" s="632"/>
      <c r="G24" s="626" t="s">
        <v>270</v>
      </c>
      <c r="H24" s="627"/>
      <c r="I24" s="273"/>
      <c r="J24" s="273"/>
      <c r="K24" s="273"/>
      <c r="L24" s="273"/>
      <c r="M24" s="273"/>
      <c r="N24" s="273"/>
      <c r="O24" s="273"/>
      <c r="P24" s="273"/>
      <c r="Q24" s="273"/>
      <c r="R24" s="273"/>
      <c r="S24" s="273"/>
      <c r="T24" s="273"/>
      <c r="U24" s="144">
        <f t="shared" si="1"/>
        <v>0</v>
      </c>
      <c r="V24" s="106"/>
    </row>
    <row r="25" spans="1:22" ht="12">
      <c r="A25" s="115"/>
      <c r="B25" s="526"/>
      <c r="C25" s="527"/>
      <c r="D25" s="629"/>
      <c r="E25" s="629"/>
      <c r="F25" s="632"/>
      <c r="G25" s="145"/>
      <c r="H25" s="146" t="s">
        <v>226</v>
      </c>
      <c r="I25" s="274"/>
      <c r="J25" s="274"/>
      <c r="K25" s="274"/>
      <c r="L25" s="274"/>
      <c r="M25" s="274"/>
      <c r="N25" s="274"/>
      <c r="O25" s="274"/>
      <c r="P25" s="274"/>
      <c r="Q25" s="274"/>
      <c r="R25" s="274"/>
      <c r="S25" s="274"/>
      <c r="T25" s="274"/>
      <c r="U25" s="147">
        <f t="shared" si="1"/>
        <v>0</v>
      </c>
      <c r="V25" s="106"/>
    </row>
    <row r="26" spans="1:22" ht="12">
      <c r="A26" s="115"/>
      <c r="B26" s="526"/>
      <c r="C26" s="527"/>
      <c r="D26" s="629"/>
      <c r="E26" s="629"/>
      <c r="F26" s="632"/>
      <c r="G26" s="626" t="s">
        <v>271</v>
      </c>
      <c r="H26" s="627"/>
      <c r="I26" s="273"/>
      <c r="J26" s="273"/>
      <c r="K26" s="273"/>
      <c r="L26" s="273"/>
      <c r="M26" s="273"/>
      <c r="N26" s="273"/>
      <c r="O26" s="273"/>
      <c r="P26" s="273"/>
      <c r="Q26" s="273"/>
      <c r="R26" s="273"/>
      <c r="S26" s="273"/>
      <c r="T26" s="273"/>
      <c r="U26" s="144">
        <f t="shared" si="1"/>
        <v>0</v>
      </c>
      <c r="V26" s="106"/>
    </row>
    <row r="27" spans="1:22" ht="12">
      <c r="A27" s="115"/>
      <c r="B27" s="526"/>
      <c r="C27" s="527"/>
      <c r="D27" s="629"/>
      <c r="E27" s="629"/>
      <c r="F27" s="632"/>
      <c r="G27" s="145"/>
      <c r="H27" s="146" t="s">
        <v>226</v>
      </c>
      <c r="I27" s="274"/>
      <c r="J27" s="274"/>
      <c r="K27" s="274"/>
      <c r="L27" s="274"/>
      <c r="M27" s="274"/>
      <c r="N27" s="274"/>
      <c r="O27" s="274"/>
      <c r="P27" s="274"/>
      <c r="Q27" s="274"/>
      <c r="R27" s="274"/>
      <c r="S27" s="274"/>
      <c r="T27" s="274"/>
      <c r="U27" s="147">
        <f t="shared" si="1"/>
        <v>0</v>
      </c>
      <c r="V27" s="106"/>
    </row>
    <row r="28" spans="1:22" ht="12">
      <c r="A28" s="115"/>
      <c r="B28" s="526"/>
      <c r="C28" s="527"/>
      <c r="D28" s="629"/>
      <c r="E28" s="629"/>
      <c r="F28" s="632"/>
      <c r="G28" s="626" t="s">
        <v>272</v>
      </c>
      <c r="H28" s="627"/>
      <c r="I28" s="273"/>
      <c r="J28" s="273"/>
      <c r="K28" s="273"/>
      <c r="L28" s="273"/>
      <c r="M28" s="273"/>
      <c r="N28" s="273"/>
      <c r="O28" s="273"/>
      <c r="P28" s="273"/>
      <c r="Q28" s="273"/>
      <c r="R28" s="273"/>
      <c r="S28" s="273"/>
      <c r="T28" s="273"/>
      <c r="U28" s="144">
        <f t="shared" si="1"/>
        <v>0</v>
      </c>
      <c r="V28" s="106"/>
    </row>
    <row r="29" spans="1:22" ht="12">
      <c r="A29" s="115"/>
      <c r="B29" s="526"/>
      <c r="C29" s="527"/>
      <c r="D29" s="629"/>
      <c r="E29" s="630"/>
      <c r="F29" s="633"/>
      <c r="G29" s="145"/>
      <c r="H29" s="146" t="s">
        <v>226</v>
      </c>
      <c r="I29" s="274"/>
      <c r="J29" s="274"/>
      <c r="K29" s="274"/>
      <c r="L29" s="274"/>
      <c r="M29" s="274"/>
      <c r="N29" s="274"/>
      <c r="O29" s="274"/>
      <c r="P29" s="274"/>
      <c r="Q29" s="274"/>
      <c r="R29" s="274"/>
      <c r="S29" s="274"/>
      <c r="T29" s="274"/>
      <c r="U29" s="147">
        <f t="shared" si="1"/>
        <v>0</v>
      </c>
      <c r="V29" s="106"/>
    </row>
    <row r="30" spans="1:22" ht="12">
      <c r="A30" s="115"/>
      <c r="B30" s="526"/>
      <c r="C30" s="527"/>
      <c r="D30" s="629"/>
      <c r="E30" s="628" t="s">
        <v>229</v>
      </c>
      <c r="F30" s="631"/>
      <c r="G30" s="626" t="s">
        <v>290</v>
      </c>
      <c r="H30" s="627"/>
      <c r="I30" s="271">
        <f aca="true" t="shared" si="4" ref="I30:T31">+I32+I34+I36</f>
        <v>0</v>
      </c>
      <c r="J30" s="271">
        <f t="shared" si="4"/>
        <v>0</v>
      </c>
      <c r="K30" s="271">
        <f t="shared" si="4"/>
        <v>0</v>
      </c>
      <c r="L30" s="271">
        <f t="shared" si="4"/>
        <v>0</v>
      </c>
      <c r="M30" s="271">
        <f t="shared" si="4"/>
        <v>0</v>
      </c>
      <c r="N30" s="271">
        <f t="shared" si="4"/>
        <v>0</v>
      </c>
      <c r="O30" s="271">
        <f t="shared" si="4"/>
        <v>0</v>
      </c>
      <c r="P30" s="271">
        <f t="shared" si="4"/>
        <v>0</v>
      </c>
      <c r="Q30" s="271">
        <f t="shared" si="4"/>
        <v>0</v>
      </c>
      <c r="R30" s="271">
        <f t="shared" si="4"/>
        <v>0</v>
      </c>
      <c r="S30" s="271">
        <f t="shared" si="4"/>
        <v>0</v>
      </c>
      <c r="T30" s="271">
        <f t="shared" si="4"/>
        <v>0</v>
      </c>
      <c r="U30" s="144">
        <f t="shared" si="1"/>
        <v>0</v>
      </c>
      <c r="V30" s="106"/>
    </row>
    <row r="31" spans="1:22" ht="12">
      <c r="A31" s="115"/>
      <c r="B31" s="526"/>
      <c r="C31" s="527"/>
      <c r="D31" s="629"/>
      <c r="E31" s="629"/>
      <c r="F31" s="632"/>
      <c r="G31" s="145"/>
      <c r="H31" s="146" t="s">
        <v>226</v>
      </c>
      <c r="I31" s="272">
        <f t="shared" si="4"/>
        <v>0</v>
      </c>
      <c r="J31" s="272">
        <f t="shared" si="4"/>
        <v>0</v>
      </c>
      <c r="K31" s="272">
        <f t="shared" si="4"/>
        <v>0</v>
      </c>
      <c r="L31" s="272">
        <f t="shared" si="4"/>
        <v>0</v>
      </c>
      <c r="M31" s="272">
        <f t="shared" si="4"/>
        <v>0</v>
      </c>
      <c r="N31" s="272">
        <f t="shared" si="4"/>
        <v>0</v>
      </c>
      <c r="O31" s="272">
        <f t="shared" si="4"/>
        <v>0</v>
      </c>
      <c r="P31" s="272">
        <f t="shared" si="4"/>
        <v>0</v>
      </c>
      <c r="Q31" s="272">
        <f t="shared" si="4"/>
        <v>0</v>
      </c>
      <c r="R31" s="272">
        <f t="shared" si="4"/>
        <v>0</v>
      </c>
      <c r="S31" s="272">
        <f t="shared" si="4"/>
        <v>0</v>
      </c>
      <c r="T31" s="272">
        <f>+T33+T35+T37</f>
        <v>0</v>
      </c>
      <c r="U31" s="147">
        <f t="shared" si="1"/>
        <v>0</v>
      </c>
      <c r="V31" s="106"/>
    </row>
    <row r="32" spans="1:22" ht="12">
      <c r="A32" s="115"/>
      <c r="B32" s="526"/>
      <c r="C32" s="527"/>
      <c r="D32" s="629"/>
      <c r="E32" s="629"/>
      <c r="F32" s="632"/>
      <c r="G32" s="626" t="s">
        <v>270</v>
      </c>
      <c r="H32" s="627"/>
      <c r="I32" s="273"/>
      <c r="J32" s="273"/>
      <c r="K32" s="273"/>
      <c r="L32" s="273"/>
      <c r="M32" s="273"/>
      <c r="N32" s="273"/>
      <c r="O32" s="273"/>
      <c r="P32" s="273"/>
      <c r="Q32" s="273"/>
      <c r="R32" s="273"/>
      <c r="S32" s="273"/>
      <c r="T32" s="273"/>
      <c r="U32" s="144">
        <f t="shared" si="1"/>
        <v>0</v>
      </c>
      <c r="V32" s="106"/>
    </row>
    <row r="33" spans="1:22" ht="12">
      <c r="A33" s="115"/>
      <c r="B33" s="526"/>
      <c r="C33" s="527"/>
      <c r="D33" s="629"/>
      <c r="E33" s="629"/>
      <c r="F33" s="632"/>
      <c r="G33" s="145"/>
      <c r="H33" s="146" t="s">
        <v>226</v>
      </c>
      <c r="I33" s="274"/>
      <c r="J33" s="274"/>
      <c r="K33" s="274"/>
      <c r="L33" s="274"/>
      <c r="M33" s="274"/>
      <c r="N33" s="274"/>
      <c r="O33" s="274"/>
      <c r="P33" s="274"/>
      <c r="Q33" s="274"/>
      <c r="R33" s="274"/>
      <c r="S33" s="274"/>
      <c r="T33" s="274"/>
      <c r="U33" s="147">
        <f t="shared" si="1"/>
        <v>0</v>
      </c>
      <c r="V33" s="106"/>
    </row>
    <row r="34" spans="1:22" ht="12">
      <c r="A34" s="115"/>
      <c r="B34" s="526"/>
      <c r="C34" s="527"/>
      <c r="D34" s="629"/>
      <c r="E34" s="629"/>
      <c r="F34" s="632"/>
      <c r="G34" s="626" t="s">
        <v>271</v>
      </c>
      <c r="H34" s="627"/>
      <c r="I34" s="273"/>
      <c r="J34" s="273"/>
      <c r="K34" s="273"/>
      <c r="L34" s="273"/>
      <c r="M34" s="273"/>
      <c r="N34" s="273"/>
      <c r="O34" s="273"/>
      <c r="P34" s="273"/>
      <c r="Q34" s="273"/>
      <c r="R34" s="273"/>
      <c r="S34" s="273"/>
      <c r="T34" s="273"/>
      <c r="U34" s="144">
        <f t="shared" si="1"/>
        <v>0</v>
      </c>
      <c r="V34" s="106"/>
    </row>
    <row r="35" spans="1:22" ht="12">
      <c r="A35" s="115"/>
      <c r="B35" s="526"/>
      <c r="C35" s="527"/>
      <c r="D35" s="629"/>
      <c r="E35" s="629"/>
      <c r="F35" s="632"/>
      <c r="G35" s="145"/>
      <c r="H35" s="146" t="s">
        <v>226</v>
      </c>
      <c r="I35" s="274"/>
      <c r="J35" s="274"/>
      <c r="K35" s="274"/>
      <c r="L35" s="274"/>
      <c r="M35" s="274"/>
      <c r="N35" s="274"/>
      <c r="O35" s="274"/>
      <c r="P35" s="274"/>
      <c r="Q35" s="274"/>
      <c r="R35" s="274"/>
      <c r="S35" s="274"/>
      <c r="T35" s="274"/>
      <c r="U35" s="147">
        <f t="shared" si="1"/>
        <v>0</v>
      </c>
      <c r="V35" s="106"/>
    </row>
    <row r="36" spans="1:22" ht="12">
      <c r="A36" s="115"/>
      <c r="B36" s="526"/>
      <c r="C36" s="527"/>
      <c r="D36" s="629"/>
      <c r="E36" s="629"/>
      <c r="F36" s="632"/>
      <c r="G36" s="626" t="s">
        <v>272</v>
      </c>
      <c r="H36" s="627"/>
      <c r="I36" s="273"/>
      <c r="J36" s="273"/>
      <c r="K36" s="273"/>
      <c r="L36" s="273"/>
      <c r="M36" s="273"/>
      <c r="N36" s="273"/>
      <c r="O36" s="273"/>
      <c r="P36" s="273"/>
      <c r="Q36" s="273"/>
      <c r="R36" s="273"/>
      <c r="S36" s="273"/>
      <c r="T36" s="273"/>
      <c r="U36" s="144">
        <f t="shared" si="1"/>
        <v>0</v>
      </c>
      <c r="V36" s="106"/>
    </row>
    <row r="37" spans="1:22" ht="12">
      <c r="A37" s="115"/>
      <c r="B37" s="526"/>
      <c r="C37" s="527"/>
      <c r="D37" s="630"/>
      <c r="E37" s="630"/>
      <c r="F37" s="633"/>
      <c r="G37" s="145"/>
      <c r="H37" s="146" t="s">
        <v>226</v>
      </c>
      <c r="I37" s="274"/>
      <c r="J37" s="274"/>
      <c r="K37" s="274"/>
      <c r="L37" s="274"/>
      <c r="M37" s="274"/>
      <c r="N37" s="274"/>
      <c r="O37" s="274"/>
      <c r="P37" s="274"/>
      <c r="Q37" s="274"/>
      <c r="R37" s="274"/>
      <c r="S37" s="274"/>
      <c r="T37" s="274"/>
      <c r="U37" s="147">
        <f t="shared" si="1"/>
        <v>0</v>
      </c>
      <c r="V37" s="106"/>
    </row>
    <row r="38" spans="1:22" ht="12">
      <c r="A38" s="115"/>
      <c r="B38" s="526"/>
      <c r="C38" s="527"/>
      <c r="D38" s="689" t="s">
        <v>230</v>
      </c>
      <c r="E38" s="690"/>
      <c r="F38" s="690"/>
      <c r="G38" s="534" t="s">
        <v>314</v>
      </c>
      <c r="H38" s="535"/>
      <c r="I38" s="299">
        <f>SUM(I39:I41)</f>
        <v>0</v>
      </c>
      <c r="J38" s="299">
        <f aca="true" t="shared" si="5" ref="J38:S38">SUM(J39:J41)</f>
        <v>0</v>
      </c>
      <c r="K38" s="299">
        <f t="shared" si="5"/>
        <v>0</v>
      </c>
      <c r="L38" s="299">
        <f t="shared" si="5"/>
        <v>0</v>
      </c>
      <c r="M38" s="299">
        <f t="shared" si="5"/>
        <v>0</v>
      </c>
      <c r="N38" s="299">
        <f t="shared" si="5"/>
        <v>0</v>
      </c>
      <c r="O38" s="299">
        <f t="shared" si="5"/>
        <v>0</v>
      </c>
      <c r="P38" s="299">
        <f t="shared" si="5"/>
        <v>0</v>
      </c>
      <c r="Q38" s="299">
        <f t="shared" si="5"/>
        <v>0</v>
      </c>
      <c r="R38" s="299">
        <f t="shared" si="5"/>
        <v>0</v>
      </c>
      <c r="S38" s="299">
        <f t="shared" si="5"/>
        <v>0</v>
      </c>
      <c r="T38" s="299">
        <f>SUM(T39:T41)</f>
        <v>0</v>
      </c>
      <c r="U38" s="149">
        <f t="shared" si="1"/>
        <v>0</v>
      </c>
      <c r="V38" s="106"/>
    </row>
    <row r="39" spans="1:22" ht="12">
      <c r="A39" s="115"/>
      <c r="B39" s="526"/>
      <c r="C39" s="527"/>
      <c r="D39" s="763"/>
      <c r="E39" s="612"/>
      <c r="F39" s="612"/>
      <c r="G39" s="534" t="s">
        <v>270</v>
      </c>
      <c r="H39" s="535"/>
      <c r="I39" s="266"/>
      <c r="J39" s="266"/>
      <c r="K39" s="266"/>
      <c r="L39" s="266"/>
      <c r="M39" s="266"/>
      <c r="N39" s="266"/>
      <c r="O39" s="266"/>
      <c r="P39" s="266"/>
      <c r="Q39" s="266"/>
      <c r="R39" s="266"/>
      <c r="S39" s="266"/>
      <c r="T39" s="266"/>
      <c r="U39" s="149">
        <f t="shared" si="1"/>
        <v>0</v>
      </c>
      <c r="V39" s="106"/>
    </row>
    <row r="40" spans="1:22" ht="12">
      <c r="A40" s="115"/>
      <c r="B40" s="526"/>
      <c r="C40" s="527"/>
      <c r="D40" s="763"/>
      <c r="E40" s="612"/>
      <c r="F40" s="612"/>
      <c r="G40" s="534" t="s">
        <v>271</v>
      </c>
      <c r="H40" s="535"/>
      <c r="I40" s="266"/>
      <c r="J40" s="266"/>
      <c r="K40" s="266"/>
      <c r="L40" s="266"/>
      <c r="M40" s="266"/>
      <c r="N40" s="266"/>
      <c r="O40" s="266"/>
      <c r="P40" s="266"/>
      <c r="Q40" s="266"/>
      <c r="R40" s="266"/>
      <c r="S40" s="266"/>
      <c r="T40" s="266"/>
      <c r="U40" s="149">
        <f t="shared" si="1"/>
        <v>0</v>
      </c>
      <c r="V40" s="106"/>
    </row>
    <row r="41" spans="1:22" ht="12">
      <c r="A41" s="115"/>
      <c r="B41" s="526"/>
      <c r="C41" s="527"/>
      <c r="D41" s="692"/>
      <c r="E41" s="693"/>
      <c r="F41" s="693"/>
      <c r="G41" s="534" t="s">
        <v>272</v>
      </c>
      <c r="H41" s="535"/>
      <c r="I41" s="266"/>
      <c r="J41" s="266"/>
      <c r="K41" s="266"/>
      <c r="L41" s="266"/>
      <c r="M41" s="266"/>
      <c r="N41" s="266"/>
      <c r="O41" s="266"/>
      <c r="P41" s="266"/>
      <c r="Q41" s="266"/>
      <c r="R41" s="266"/>
      <c r="S41" s="266"/>
      <c r="T41" s="266"/>
      <c r="U41" s="149">
        <f t="shared" si="1"/>
        <v>0</v>
      </c>
      <c r="V41" s="106"/>
    </row>
    <row r="42" spans="1:22" ht="12">
      <c r="A42" s="115"/>
      <c r="B42" s="526"/>
      <c r="C42" s="527"/>
      <c r="D42" s="645" t="s">
        <v>231</v>
      </c>
      <c r="E42" s="637"/>
      <c r="F42" s="638"/>
      <c r="G42" s="613" t="s">
        <v>289</v>
      </c>
      <c r="H42" s="614"/>
      <c r="I42" s="263">
        <f>SUM(I6,I14,I22,I30,I38)</f>
        <v>0</v>
      </c>
      <c r="J42" s="263">
        <f aca="true" t="shared" si="6" ref="J42:T42">SUM(J6,J14,J22,J30,J38)</f>
        <v>0</v>
      </c>
      <c r="K42" s="263">
        <f t="shared" si="6"/>
        <v>0</v>
      </c>
      <c r="L42" s="263">
        <f t="shared" si="6"/>
        <v>0</v>
      </c>
      <c r="M42" s="263">
        <f t="shared" si="6"/>
        <v>0</v>
      </c>
      <c r="N42" s="263">
        <f t="shared" si="6"/>
        <v>0</v>
      </c>
      <c r="O42" s="263">
        <f t="shared" si="6"/>
        <v>0</v>
      </c>
      <c r="P42" s="263">
        <f t="shared" si="6"/>
        <v>0</v>
      </c>
      <c r="Q42" s="263">
        <f t="shared" si="6"/>
        <v>0</v>
      </c>
      <c r="R42" s="263">
        <f t="shared" si="6"/>
        <v>0</v>
      </c>
      <c r="S42" s="263">
        <f t="shared" si="6"/>
        <v>0</v>
      </c>
      <c r="T42" s="263">
        <f t="shared" si="6"/>
        <v>0</v>
      </c>
      <c r="U42" s="250">
        <f t="shared" si="1"/>
        <v>0</v>
      </c>
      <c r="V42" s="106"/>
    </row>
    <row r="43" spans="1:22" ht="12">
      <c r="A43" s="115"/>
      <c r="B43" s="526"/>
      <c r="C43" s="527"/>
      <c r="D43" s="646"/>
      <c r="E43" s="639"/>
      <c r="F43" s="640"/>
      <c r="G43" s="185"/>
      <c r="H43" s="186" t="s">
        <v>226</v>
      </c>
      <c r="I43" s="262">
        <f>SUM(I7,I15,I23,I31)</f>
        <v>0</v>
      </c>
      <c r="J43" s="262">
        <f aca="true" t="shared" si="7" ref="J43:T43">SUM(J7,J15,J23,J31)</f>
        <v>0</v>
      </c>
      <c r="K43" s="262">
        <f t="shared" si="7"/>
        <v>0</v>
      </c>
      <c r="L43" s="262">
        <f t="shared" si="7"/>
        <v>0</v>
      </c>
      <c r="M43" s="262">
        <f t="shared" si="7"/>
        <v>0</v>
      </c>
      <c r="N43" s="262">
        <f t="shared" si="7"/>
        <v>0</v>
      </c>
      <c r="O43" s="262">
        <f t="shared" si="7"/>
        <v>0</v>
      </c>
      <c r="P43" s="262">
        <f t="shared" si="7"/>
        <v>0</v>
      </c>
      <c r="Q43" s="262">
        <f t="shared" si="7"/>
        <v>0</v>
      </c>
      <c r="R43" s="262">
        <f t="shared" si="7"/>
        <v>0</v>
      </c>
      <c r="S43" s="262">
        <f t="shared" si="7"/>
        <v>0</v>
      </c>
      <c r="T43" s="262">
        <f t="shared" si="7"/>
        <v>0</v>
      </c>
      <c r="U43" s="251">
        <f aca="true" t="shared" si="8" ref="U43:U49">SUM(I43:T43)</f>
        <v>0</v>
      </c>
      <c r="V43" s="106"/>
    </row>
    <row r="44" spans="1:22" ht="12">
      <c r="A44" s="115"/>
      <c r="B44" s="526"/>
      <c r="C44" s="527"/>
      <c r="D44" s="646"/>
      <c r="E44" s="639"/>
      <c r="F44" s="640"/>
      <c r="G44" s="616" t="s">
        <v>270</v>
      </c>
      <c r="H44" s="616"/>
      <c r="I44" s="265">
        <f>SUM(I8,I16,I24,I32,I39)</f>
        <v>0</v>
      </c>
      <c r="J44" s="265">
        <f aca="true" t="shared" si="9" ref="J44:T44">SUM(J8,J16,J24,J32,J39)</f>
        <v>0</v>
      </c>
      <c r="K44" s="265">
        <f t="shared" si="9"/>
        <v>0</v>
      </c>
      <c r="L44" s="265">
        <f t="shared" si="9"/>
        <v>0</v>
      </c>
      <c r="M44" s="265">
        <f t="shared" si="9"/>
        <v>0</v>
      </c>
      <c r="N44" s="265">
        <f t="shared" si="9"/>
        <v>0</v>
      </c>
      <c r="O44" s="265">
        <f t="shared" si="9"/>
        <v>0</v>
      </c>
      <c r="P44" s="265">
        <f t="shared" si="9"/>
        <v>0</v>
      </c>
      <c r="Q44" s="265">
        <f t="shared" si="9"/>
        <v>0</v>
      </c>
      <c r="R44" s="265">
        <f t="shared" si="9"/>
        <v>0</v>
      </c>
      <c r="S44" s="265">
        <f t="shared" si="9"/>
        <v>0</v>
      </c>
      <c r="T44" s="265">
        <f t="shared" si="9"/>
        <v>0</v>
      </c>
      <c r="U44" s="194">
        <f t="shared" si="8"/>
        <v>0</v>
      </c>
      <c r="V44" s="106"/>
    </row>
    <row r="45" spans="1:22" ht="12">
      <c r="A45" s="115"/>
      <c r="B45" s="526"/>
      <c r="C45" s="527"/>
      <c r="D45" s="646"/>
      <c r="E45" s="639"/>
      <c r="F45" s="640"/>
      <c r="G45" s="191"/>
      <c r="H45" s="197" t="s">
        <v>226</v>
      </c>
      <c r="I45" s="264">
        <f aca="true" t="shared" si="10" ref="I45:S45">SUM(I9,I17,I25,I33)</f>
        <v>0</v>
      </c>
      <c r="J45" s="264">
        <f t="shared" si="10"/>
        <v>0</v>
      </c>
      <c r="K45" s="264">
        <f t="shared" si="10"/>
        <v>0</v>
      </c>
      <c r="L45" s="264">
        <f t="shared" si="10"/>
        <v>0</v>
      </c>
      <c r="M45" s="264">
        <f t="shared" si="10"/>
        <v>0</v>
      </c>
      <c r="N45" s="264">
        <f t="shared" si="10"/>
        <v>0</v>
      </c>
      <c r="O45" s="264">
        <f t="shared" si="10"/>
        <v>0</v>
      </c>
      <c r="P45" s="264">
        <f t="shared" si="10"/>
        <v>0</v>
      </c>
      <c r="Q45" s="264">
        <f t="shared" si="10"/>
        <v>0</v>
      </c>
      <c r="R45" s="264">
        <f t="shared" si="10"/>
        <v>0</v>
      </c>
      <c r="S45" s="264">
        <f t="shared" si="10"/>
        <v>0</v>
      </c>
      <c r="T45" s="264">
        <f>SUM(T9,T17,T25,T33)</f>
        <v>0</v>
      </c>
      <c r="U45" s="192">
        <f t="shared" si="8"/>
        <v>0</v>
      </c>
      <c r="V45" s="106"/>
    </row>
    <row r="46" spans="1:22" ht="12">
      <c r="A46" s="115"/>
      <c r="B46" s="526"/>
      <c r="C46" s="527"/>
      <c r="D46" s="646"/>
      <c r="E46" s="639"/>
      <c r="F46" s="640"/>
      <c r="G46" s="616" t="s">
        <v>271</v>
      </c>
      <c r="H46" s="616"/>
      <c r="I46" s="265">
        <f>SUM(I10,I18,I26,I34,I40)</f>
        <v>0</v>
      </c>
      <c r="J46" s="265">
        <f aca="true" t="shared" si="11" ref="J46:S46">SUM(J10,J18,J26,J34,J40)</f>
        <v>0</v>
      </c>
      <c r="K46" s="265">
        <f t="shared" si="11"/>
        <v>0</v>
      </c>
      <c r="L46" s="265">
        <f t="shared" si="11"/>
        <v>0</v>
      </c>
      <c r="M46" s="265">
        <f t="shared" si="11"/>
        <v>0</v>
      </c>
      <c r="N46" s="265">
        <f t="shared" si="11"/>
        <v>0</v>
      </c>
      <c r="O46" s="265">
        <f t="shared" si="11"/>
        <v>0</v>
      </c>
      <c r="P46" s="265">
        <f t="shared" si="11"/>
        <v>0</v>
      </c>
      <c r="Q46" s="265">
        <f t="shared" si="11"/>
        <v>0</v>
      </c>
      <c r="R46" s="265">
        <f t="shared" si="11"/>
        <v>0</v>
      </c>
      <c r="S46" s="265">
        <f t="shared" si="11"/>
        <v>0</v>
      </c>
      <c r="T46" s="265">
        <f>SUM(T10,T18,T26,T34,T40)</f>
        <v>0</v>
      </c>
      <c r="U46" s="194">
        <f t="shared" si="8"/>
        <v>0</v>
      </c>
      <c r="V46" s="106"/>
    </row>
    <row r="47" spans="1:22" ht="12">
      <c r="A47" s="115"/>
      <c r="B47" s="526"/>
      <c r="C47" s="527"/>
      <c r="D47" s="646"/>
      <c r="E47" s="639"/>
      <c r="F47" s="640"/>
      <c r="G47" s="191"/>
      <c r="H47" s="197" t="s">
        <v>226</v>
      </c>
      <c r="I47" s="264">
        <f aca="true" t="shared" si="12" ref="I47:T47">SUM(I11,I19,I27,I35)</f>
        <v>0</v>
      </c>
      <c r="J47" s="264">
        <f t="shared" si="12"/>
        <v>0</v>
      </c>
      <c r="K47" s="264">
        <f t="shared" si="12"/>
        <v>0</v>
      </c>
      <c r="L47" s="264">
        <f t="shared" si="12"/>
        <v>0</v>
      </c>
      <c r="M47" s="264">
        <f t="shared" si="12"/>
        <v>0</v>
      </c>
      <c r="N47" s="264">
        <f t="shared" si="12"/>
        <v>0</v>
      </c>
      <c r="O47" s="264">
        <f t="shared" si="12"/>
        <v>0</v>
      </c>
      <c r="P47" s="264">
        <f t="shared" si="12"/>
        <v>0</v>
      </c>
      <c r="Q47" s="264">
        <f t="shared" si="12"/>
        <v>0</v>
      </c>
      <c r="R47" s="264">
        <f t="shared" si="12"/>
        <v>0</v>
      </c>
      <c r="S47" s="264">
        <f t="shared" si="12"/>
        <v>0</v>
      </c>
      <c r="T47" s="264">
        <f t="shared" si="12"/>
        <v>0</v>
      </c>
      <c r="U47" s="192">
        <f t="shared" si="8"/>
        <v>0</v>
      </c>
      <c r="V47" s="106"/>
    </row>
    <row r="48" spans="1:22" ht="12">
      <c r="A48" s="115"/>
      <c r="B48" s="526"/>
      <c r="C48" s="527"/>
      <c r="D48" s="646"/>
      <c r="E48" s="639"/>
      <c r="F48" s="640"/>
      <c r="G48" s="617" t="s">
        <v>272</v>
      </c>
      <c r="H48" s="617"/>
      <c r="I48" s="265">
        <f>SUM(I12,I20,I28,I36,I41)</f>
        <v>0</v>
      </c>
      <c r="J48" s="265">
        <f aca="true" t="shared" si="13" ref="J48:T48">SUM(J12,J20,J28,J36,J41)</f>
        <v>0</v>
      </c>
      <c r="K48" s="265">
        <f t="shared" si="13"/>
        <v>0</v>
      </c>
      <c r="L48" s="265">
        <f t="shared" si="13"/>
        <v>0</v>
      </c>
      <c r="M48" s="265">
        <f t="shared" si="13"/>
        <v>0</v>
      </c>
      <c r="N48" s="265">
        <f t="shared" si="13"/>
        <v>0</v>
      </c>
      <c r="O48" s="265">
        <f t="shared" si="13"/>
        <v>0</v>
      </c>
      <c r="P48" s="265">
        <f t="shared" si="13"/>
        <v>0</v>
      </c>
      <c r="Q48" s="265">
        <f t="shared" si="13"/>
        <v>0</v>
      </c>
      <c r="R48" s="265">
        <f t="shared" si="13"/>
        <v>0</v>
      </c>
      <c r="S48" s="265">
        <f t="shared" si="13"/>
        <v>0</v>
      </c>
      <c r="T48" s="265">
        <f t="shared" si="13"/>
        <v>0</v>
      </c>
      <c r="U48" s="193">
        <f>SUM(I48:T48)</f>
        <v>0</v>
      </c>
      <c r="V48" s="106"/>
    </row>
    <row r="49" spans="1:22" ht="12.75" thickBot="1">
      <c r="A49" s="115"/>
      <c r="B49" s="528"/>
      <c r="C49" s="529"/>
      <c r="D49" s="647"/>
      <c r="E49" s="648"/>
      <c r="F49" s="649"/>
      <c r="G49" s="196"/>
      <c r="H49" s="198" t="s">
        <v>226</v>
      </c>
      <c r="I49" s="262">
        <f>SUM(I13,I21,I29,I37)</f>
        <v>0</v>
      </c>
      <c r="J49" s="262">
        <f aca="true" t="shared" si="14" ref="J49:T49">SUM(J13,J21,J29,J37)</f>
        <v>0</v>
      </c>
      <c r="K49" s="262">
        <f t="shared" si="14"/>
        <v>0</v>
      </c>
      <c r="L49" s="262">
        <f t="shared" si="14"/>
        <v>0</v>
      </c>
      <c r="M49" s="262">
        <f t="shared" si="14"/>
        <v>0</v>
      </c>
      <c r="N49" s="262">
        <f t="shared" si="14"/>
        <v>0</v>
      </c>
      <c r="O49" s="262">
        <f t="shared" si="14"/>
        <v>0</v>
      </c>
      <c r="P49" s="262">
        <f t="shared" si="14"/>
        <v>0</v>
      </c>
      <c r="Q49" s="262">
        <f t="shared" si="14"/>
        <v>0</v>
      </c>
      <c r="R49" s="262">
        <f t="shared" si="14"/>
        <v>0</v>
      </c>
      <c r="S49" s="262">
        <f t="shared" si="14"/>
        <v>0</v>
      </c>
      <c r="T49" s="262">
        <f t="shared" si="14"/>
        <v>0</v>
      </c>
      <c r="U49" s="195">
        <f t="shared" si="8"/>
        <v>0</v>
      </c>
      <c r="V49" s="106"/>
    </row>
    <row r="50" spans="1:22" ht="12.75" thickTop="1">
      <c r="A50" s="115"/>
      <c r="B50" s="773" t="s">
        <v>250</v>
      </c>
      <c r="C50" s="774"/>
      <c r="D50" s="628" t="s">
        <v>224</v>
      </c>
      <c r="E50" s="628" t="s">
        <v>225</v>
      </c>
      <c r="F50" s="631"/>
      <c r="G50" s="626" t="s">
        <v>290</v>
      </c>
      <c r="H50" s="627"/>
      <c r="I50" s="271">
        <f aca="true" t="shared" si="15" ref="I50:T51">+I52+I54+I56</f>
        <v>0</v>
      </c>
      <c r="J50" s="271">
        <f t="shared" si="15"/>
        <v>0</v>
      </c>
      <c r="K50" s="271">
        <f t="shared" si="15"/>
        <v>0</v>
      </c>
      <c r="L50" s="271">
        <f t="shared" si="15"/>
        <v>0</v>
      </c>
      <c r="M50" s="271">
        <f t="shared" si="15"/>
        <v>0</v>
      </c>
      <c r="N50" s="271">
        <f t="shared" si="15"/>
        <v>0</v>
      </c>
      <c r="O50" s="271">
        <f t="shared" si="15"/>
        <v>0</v>
      </c>
      <c r="P50" s="271">
        <f t="shared" si="15"/>
        <v>0</v>
      </c>
      <c r="Q50" s="271">
        <f t="shared" si="15"/>
        <v>0</v>
      </c>
      <c r="R50" s="271">
        <f t="shared" si="15"/>
        <v>0</v>
      </c>
      <c r="S50" s="271">
        <f t="shared" si="15"/>
        <v>0</v>
      </c>
      <c r="T50" s="271">
        <f t="shared" si="15"/>
        <v>0</v>
      </c>
      <c r="U50" s="144">
        <f aca="true" t="shared" si="16" ref="U50:U86">SUM(I50:T50)</f>
        <v>0</v>
      </c>
      <c r="V50" s="106"/>
    </row>
    <row r="51" spans="1:22" ht="12">
      <c r="A51" s="115"/>
      <c r="B51" s="526"/>
      <c r="C51" s="527"/>
      <c r="D51" s="629"/>
      <c r="E51" s="629"/>
      <c r="F51" s="632"/>
      <c r="G51" s="145"/>
      <c r="H51" s="146" t="s">
        <v>226</v>
      </c>
      <c r="I51" s="272">
        <f t="shared" si="15"/>
        <v>0</v>
      </c>
      <c r="J51" s="272">
        <f t="shared" si="15"/>
        <v>0</v>
      </c>
      <c r="K51" s="272">
        <f t="shared" si="15"/>
        <v>0</v>
      </c>
      <c r="L51" s="272">
        <f t="shared" si="15"/>
        <v>0</v>
      </c>
      <c r="M51" s="272">
        <f t="shared" si="15"/>
        <v>0</v>
      </c>
      <c r="N51" s="272">
        <f t="shared" si="15"/>
        <v>0</v>
      </c>
      <c r="O51" s="272">
        <f t="shared" si="15"/>
        <v>0</v>
      </c>
      <c r="P51" s="272">
        <f t="shared" si="15"/>
        <v>0</v>
      </c>
      <c r="Q51" s="272">
        <f t="shared" si="15"/>
        <v>0</v>
      </c>
      <c r="R51" s="272">
        <f t="shared" si="15"/>
        <v>0</v>
      </c>
      <c r="S51" s="272">
        <f t="shared" si="15"/>
        <v>0</v>
      </c>
      <c r="T51" s="272">
        <f t="shared" si="15"/>
        <v>0</v>
      </c>
      <c r="U51" s="147">
        <f t="shared" si="16"/>
        <v>0</v>
      </c>
      <c r="V51" s="106"/>
    </row>
    <row r="52" spans="1:22" ht="12">
      <c r="A52" s="115"/>
      <c r="B52" s="526"/>
      <c r="C52" s="527"/>
      <c r="D52" s="629"/>
      <c r="E52" s="629"/>
      <c r="F52" s="632"/>
      <c r="G52" s="626" t="s">
        <v>270</v>
      </c>
      <c r="H52" s="627"/>
      <c r="I52" s="273"/>
      <c r="J52" s="273"/>
      <c r="K52" s="273"/>
      <c r="L52" s="273"/>
      <c r="M52" s="273"/>
      <c r="N52" s="273"/>
      <c r="O52" s="273"/>
      <c r="P52" s="273"/>
      <c r="Q52" s="273"/>
      <c r="R52" s="273"/>
      <c r="S52" s="273"/>
      <c r="T52" s="273"/>
      <c r="U52" s="144">
        <f t="shared" si="16"/>
        <v>0</v>
      </c>
      <c r="V52" s="106"/>
    </row>
    <row r="53" spans="1:22" ht="12">
      <c r="A53" s="115"/>
      <c r="B53" s="526"/>
      <c r="C53" s="527"/>
      <c r="D53" s="629"/>
      <c r="E53" s="629"/>
      <c r="F53" s="632"/>
      <c r="G53" s="145"/>
      <c r="H53" s="146" t="s">
        <v>226</v>
      </c>
      <c r="I53" s="274"/>
      <c r="J53" s="274"/>
      <c r="K53" s="274"/>
      <c r="L53" s="274"/>
      <c r="M53" s="274"/>
      <c r="N53" s="274"/>
      <c r="O53" s="274"/>
      <c r="P53" s="274"/>
      <c r="Q53" s="274"/>
      <c r="R53" s="274"/>
      <c r="S53" s="274"/>
      <c r="T53" s="274"/>
      <c r="U53" s="147">
        <f t="shared" si="16"/>
        <v>0</v>
      </c>
      <c r="V53" s="106"/>
    </row>
    <row r="54" spans="1:22" ht="12">
      <c r="A54" s="115"/>
      <c r="B54" s="526"/>
      <c r="C54" s="527"/>
      <c r="D54" s="629"/>
      <c r="E54" s="629"/>
      <c r="F54" s="632"/>
      <c r="G54" s="626" t="s">
        <v>271</v>
      </c>
      <c r="H54" s="627"/>
      <c r="I54" s="273"/>
      <c r="J54" s="273"/>
      <c r="K54" s="273"/>
      <c r="L54" s="273"/>
      <c r="M54" s="273"/>
      <c r="N54" s="273"/>
      <c r="O54" s="273"/>
      <c r="P54" s="273"/>
      <c r="Q54" s="273"/>
      <c r="R54" s="273"/>
      <c r="S54" s="273"/>
      <c r="T54" s="273"/>
      <c r="U54" s="144">
        <f t="shared" si="16"/>
        <v>0</v>
      </c>
      <c r="V54" s="106"/>
    </row>
    <row r="55" spans="1:22" ht="12">
      <c r="A55" s="115"/>
      <c r="B55" s="526"/>
      <c r="C55" s="527"/>
      <c r="D55" s="629"/>
      <c r="E55" s="629"/>
      <c r="F55" s="632"/>
      <c r="G55" s="145"/>
      <c r="H55" s="146" t="s">
        <v>226</v>
      </c>
      <c r="I55" s="274"/>
      <c r="J55" s="274"/>
      <c r="K55" s="274"/>
      <c r="L55" s="274"/>
      <c r="M55" s="274"/>
      <c r="N55" s="274"/>
      <c r="O55" s="274"/>
      <c r="P55" s="274"/>
      <c r="Q55" s="274"/>
      <c r="R55" s="274"/>
      <c r="S55" s="274"/>
      <c r="T55" s="274"/>
      <c r="U55" s="147">
        <f t="shared" si="16"/>
        <v>0</v>
      </c>
      <c r="V55" s="106"/>
    </row>
    <row r="56" spans="1:22" ht="12">
      <c r="A56" s="115"/>
      <c r="B56" s="526"/>
      <c r="C56" s="527"/>
      <c r="D56" s="629"/>
      <c r="E56" s="629"/>
      <c r="F56" s="632"/>
      <c r="G56" s="626" t="s">
        <v>272</v>
      </c>
      <c r="H56" s="627"/>
      <c r="I56" s="273"/>
      <c r="J56" s="273"/>
      <c r="K56" s="273"/>
      <c r="L56" s="273"/>
      <c r="M56" s="273"/>
      <c r="N56" s="273"/>
      <c r="O56" s="273"/>
      <c r="P56" s="273"/>
      <c r="Q56" s="273"/>
      <c r="R56" s="273"/>
      <c r="S56" s="273"/>
      <c r="T56" s="273"/>
      <c r="U56" s="144">
        <f t="shared" si="16"/>
        <v>0</v>
      </c>
      <c r="V56" s="106"/>
    </row>
    <row r="57" spans="1:22" ht="12">
      <c r="A57" s="115"/>
      <c r="B57" s="526"/>
      <c r="C57" s="527"/>
      <c r="D57" s="629"/>
      <c r="E57" s="630"/>
      <c r="F57" s="633"/>
      <c r="G57" s="145"/>
      <c r="H57" s="146" t="s">
        <v>226</v>
      </c>
      <c r="I57" s="274"/>
      <c r="J57" s="274"/>
      <c r="K57" s="274"/>
      <c r="L57" s="274"/>
      <c r="M57" s="274"/>
      <c r="N57" s="274"/>
      <c r="O57" s="274"/>
      <c r="P57" s="274"/>
      <c r="Q57" s="274"/>
      <c r="R57" s="274"/>
      <c r="S57" s="274"/>
      <c r="T57" s="274"/>
      <c r="U57" s="147">
        <f t="shared" si="16"/>
        <v>0</v>
      </c>
      <c r="V57" s="106"/>
    </row>
    <row r="58" spans="1:22" ht="12">
      <c r="A58" s="115"/>
      <c r="B58" s="526"/>
      <c r="C58" s="527"/>
      <c r="D58" s="629"/>
      <c r="E58" s="628" t="s">
        <v>227</v>
      </c>
      <c r="F58" s="631"/>
      <c r="G58" s="626" t="s">
        <v>290</v>
      </c>
      <c r="H58" s="627"/>
      <c r="I58" s="271">
        <f aca="true" t="shared" si="17" ref="I58:T59">+I60+I62+I64</f>
        <v>0</v>
      </c>
      <c r="J58" s="271">
        <f t="shared" si="17"/>
        <v>0</v>
      </c>
      <c r="K58" s="271">
        <f t="shared" si="17"/>
        <v>0</v>
      </c>
      <c r="L58" s="271">
        <f t="shared" si="17"/>
        <v>0</v>
      </c>
      <c r="M58" s="271">
        <f t="shared" si="17"/>
        <v>0</v>
      </c>
      <c r="N58" s="271">
        <f t="shared" si="17"/>
        <v>0</v>
      </c>
      <c r="O58" s="271">
        <f t="shared" si="17"/>
        <v>0</v>
      </c>
      <c r="P58" s="271">
        <f t="shared" si="17"/>
        <v>0</v>
      </c>
      <c r="Q58" s="271">
        <f t="shared" si="17"/>
        <v>0</v>
      </c>
      <c r="R58" s="271">
        <f t="shared" si="17"/>
        <v>0</v>
      </c>
      <c r="S58" s="271">
        <f t="shared" si="17"/>
        <v>0</v>
      </c>
      <c r="T58" s="271">
        <f t="shared" si="17"/>
        <v>0</v>
      </c>
      <c r="U58" s="144">
        <f t="shared" si="16"/>
        <v>0</v>
      </c>
      <c r="V58" s="106"/>
    </row>
    <row r="59" spans="1:22" ht="12">
      <c r="A59" s="115"/>
      <c r="B59" s="526"/>
      <c r="C59" s="527"/>
      <c r="D59" s="629"/>
      <c r="E59" s="629"/>
      <c r="F59" s="632"/>
      <c r="G59" s="145"/>
      <c r="H59" s="146" t="s">
        <v>226</v>
      </c>
      <c r="I59" s="272">
        <f t="shared" si="17"/>
        <v>0</v>
      </c>
      <c r="J59" s="272">
        <f t="shared" si="17"/>
        <v>0</v>
      </c>
      <c r="K59" s="272">
        <f t="shared" si="17"/>
        <v>0</v>
      </c>
      <c r="L59" s="272">
        <f t="shared" si="17"/>
        <v>0</v>
      </c>
      <c r="M59" s="272">
        <f t="shared" si="17"/>
        <v>0</v>
      </c>
      <c r="N59" s="272">
        <f t="shared" si="17"/>
        <v>0</v>
      </c>
      <c r="O59" s="272">
        <f t="shared" si="17"/>
        <v>0</v>
      </c>
      <c r="P59" s="272">
        <f t="shared" si="17"/>
        <v>0</v>
      </c>
      <c r="Q59" s="272">
        <f t="shared" si="17"/>
        <v>0</v>
      </c>
      <c r="R59" s="272">
        <f t="shared" si="17"/>
        <v>0</v>
      </c>
      <c r="S59" s="272">
        <f t="shared" si="17"/>
        <v>0</v>
      </c>
      <c r="T59" s="272">
        <f t="shared" si="17"/>
        <v>0</v>
      </c>
      <c r="U59" s="147">
        <f t="shared" si="16"/>
        <v>0</v>
      </c>
      <c r="V59" s="106"/>
    </row>
    <row r="60" spans="1:22" ht="12">
      <c r="A60" s="115"/>
      <c r="B60" s="526"/>
      <c r="C60" s="527"/>
      <c r="D60" s="629"/>
      <c r="E60" s="629"/>
      <c r="F60" s="632"/>
      <c r="G60" s="626" t="s">
        <v>270</v>
      </c>
      <c r="H60" s="627"/>
      <c r="I60" s="273"/>
      <c r="J60" s="273"/>
      <c r="K60" s="273"/>
      <c r="L60" s="273"/>
      <c r="M60" s="273"/>
      <c r="N60" s="273"/>
      <c r="O60" s="273"/>
      <c r="P60" s="273"/>
      <c r="Q60" s="273"/>
      <c r="R60" s="273"/>
      <c r="S60" s="273"/>
      <c r="T60" s="273"/>
      <c r="U60" s="144">
        <f t="shared" si="16"/>
        <v>0</v>
      </c>
      <c r="V60" s="106"/>
    </row>
    <row r="61" spans="1:22" ht="12">
      <c r="A61" s="115"/>
      <c r="B61" s="526"/>
      <c r="C61" s="527"/>
      <c r="D61" s="629"/>
      <c r="E61" s="629"/>
      <c r="F61" s="632"/>
      <c r="G61" s="145"/>
      <c r="H61" s="146" t="s">
        <v>226</v>
      </c>
      <c r="I61" s="274"/>
      <c r="J61" s="274"/>
      <c r="K61" s="274"/>
      <c r="L61" s="274"/>
      <c r="M61" s="274"/>
      <c r="N61" s="274"/>
      <c r="O61" s="274"/>
      <c r="P61" s="274"/>
      <c r="Q61" s="274"/>
      <c r="R61" s="274"/>
      <c r="S61" s="274"/>
      <c r="T61" s="274"/>
      <c r="U61" s="147">
        <f t="shared" si="16"/>
        <v>0</v>
      </c>
      <c r="V61" s="106"/>
    </row>
    <row r="62" spans="1:22" ht="12">
      <c r="A62" s="115"/>
      <c r="B62" s="526"/>
      <c r="C62" s="527"/>
      <c r="D62" s="629"/>
      <c r="E62" s="629"/>
      <c r="F62" s="632"/>
      <c r="G62" s="626" t="s">
        <v>271</v>
      </c>
      <c r="H62" s="627"/>
      <c r="I62" s="273"/>
      <c r="J62" s="273"/>
      <c r="K62" s="273"/>
      <c r="L62" s="273"/>
      <c r="M62" s="273"/>
      <c r="N62" s="273"/>
      <c r="O62" s="273"/>
      <c r="P62" s="273"/>
      <c r="Q62" s="273"/>
      <c r="R62" s="273"/>
      <c r="S62" s="273"/>
      <c r="T62" s="273"/>
      <c r="U62" s="144">
        <f t="shared" si="16"/>
        <v>0</v>
      </c>
      <c r="V62" s="106"/>
    </row>
    <row r="63" spans="1:22" ht="12">
      <c r="A63" s="115"/>
      <c r="B63" s="526"/>
      <c r="C63" s="527"/>
      <c r="D63" s="629"/>
      <c r="E63" s="629"/>
      <c r="F63" s="632"/>
      <c r="G63" s="145"/>
      <c r="H63" s="146" t="s">
        <v>226</v>
      </c>
      <c r="I63" s="274"/>
      <c r="J63" s="274"/>
      <c r="K63" s="274"/>
      <c r="L63" s="274"/>
      <c r="M63" s="274"/>
      <c r="N63" s="274"/>
      <c r="O63" s="274"/>
      <c r="P63" s="274"/>
      <c r="Q63" s="274"/>
      <c r="R63" s="274"/>
      <c r="S63" s="274"/>
      <c r="T63" s="274"/>
      <c r="U63" s="147">
        <f t="shared" si="16"/>
        <v>0</v>
      </c>
      <c r="V63" s="106"/>
    </row>
    <row r="64" spans="1:22" ht="12">
      <c r="A64" s="115"/>
      <c r="B64" s="526"/>
      <c r="C64" s="527"/>
      <c r="D64" s="629"/>
      <c r="E64" s="629"/>
      <c r="F64" s="632"/>
      <c r="G64" s="626" t="s">
        <v>272</v>
      </c>
      <c r="H64" s="627"/>
      <c r="I64" s="273"/>
      <c r="J64" s="273"/>
      <c r="K64" s="273"/>
      <c r="L64" s="273"/>
      <c r="M64" s="273"/>
      <c r="N64" s="273"/>
      <c r="O64" s="273"/>
      <c r="P64" s="273"/>
      <c r="Q64" s="273"/>
      <c r="R64" s="273"/>
      <c r="S64" s="273"/>
      <c r="T64" s="273"/>
      <c r="U64" s="144">
        <f t="shared" si="16"/>
        <v>0</v>
      </c>
      <c r="V64" s="106"/>
    </row>
    <row r="65" spans="1:22" ht="12">
      <c r="A65" s="115"/>
      <c r="B65" s="526"/>
      <c r="C65" s="527"/>
      <c r="D65" s="629"/>
      <c r="E65" s="630"/>
      <c r="F65" s="633"/>
      <c r="G65" s="145"/>
      <c r="H65" s="146" t="s">
        <v>226</v>
      </c>
      <c r="I65" s="274"/>
      <c r="J65" s="274"/>
      <c r="K65" s="274"/>
      <c r="L65" s="274"/>
      <c r="M65" s="274"/>
      <c r="N65" s="274"/>
      <c r="O65" s="274"/>
      <c r="P65" s="274"/>
      <c r="Q65" s="274"/>
      <c r="R65" s="274"/>
      <c r="S65" s="274"/>
      <c r="T65" s="274"/>
      <c r="U65" s="147">
        <f t="shared" si="16"/>
        <v>0</v>
      </c>
      <c r="V65" s="106"/>
    </row>
    <row r="66" spans="1:22" ht="12">
      <c r="A66" s="115"/>
      <c r="B66" s="526"/>
      <c r="C66" s="527"/>
      <c r="D66" s="629"/>
      <c r="E66" s="628" t="s">
        <v>228</v>
      </c>
      <c r="F66" s="631"/>
      <c r="G66" s="626" t="s">
        <v>290</v>
      </c>
      <c r="H66" s="627"/>
      <c r="I66" s="271">
        <f aca="true" t="shared" si="18" ref="I66:T67">+I68+I70+I72</f>
        <v>0</v>
      </c>
      <c r="J66" s="271">
        <f t="shared" si="18"/>
        <v>0</v>
      </c>
      <c r="K66" s="271">
        <f t="shared" si="18"/>
        <v>0</v>
      </c>
      <c r="L66" s="271">
        <f t="shared" si="18"/>
        <v>0</v>
      </c>
      <c r="M66" s="271">
        <f t="shared" si="18"/>
        <v>0</v>
      </c>
      <c r="N66" s="271">
        <f t="shared" si="18"/>
        <v>0</v>
      </c>
      <c r="O66" s="271">
        <f t="shared" si="18"/>
        <v>0</v>
      </c>
      <c r="P66" s="271">
        <f t="shared" si="18"/>
        <v>0</v>
      </c>
      <c r="Q66" s="271">
        <f t="shared" si="18"/>
        <v>0</v>
      </c>
      <c r="R66" s="271">
        <f t="shared" si="18"/>
        <v>0</v>
      </c>
      <c r="S66" s="271">
        <f t="shared" si="18"/>
        <v>0</v>
      </c>
      <c r="T66" s="271">
        <f t="shared" si="18"/>
        <v>0</v>
      </c>
      <c r="U66" s="144">
        <f t="shared" si="16"/>
        <v>0</v>
      </c>
      <c r="V66" s="106"/>
    </row>
    <row r="67" spans="1:22" ht="12">
      <c r="A67" s="115"/>
      <c r="B67" s="526"/>
      <c r="C67" s="527"/>
      <c r="D67" s="629"/>
      <c r="E67" s="629"/>
      <c r="F67" s="632"/>
      <c r="G67" s="145"/>
      <c r="H67" s="146" t="s">
        <v>226</v>
      </c>
      <c r="I67" s="272">
        <f t="shared" si="18"/>
        <v>0</v>
      </c>
      <c r="J67" s="272">
        <f t="shared" si="18"/>
        <v>0</v>
      </c>
      <c r="K67" s="272">
        <f t="shared" si="18"/>
        <v>0</v>
      </c>
      <c r="L67" s="272">
        <f t="shared" si="18"/>
        <v>0</v>
      </c>
      <c r="M67" s="272">
        <f t="shared" si="18"/>
        <v>0</v>
      </c>
      <c r="N67" s="272">
        <f t="shared" si="18"/>
        <v>0</v>
      </c>
      <c r="O67" s="272">
        <f t="shared" si="18"/>
        <v>0</v>
      </c>
      <c r="P67" s="272">
        <f t="shared" si="18"/>
        <v>0</v>
      </c>
      <c r="Q67" s="272">
        <f t="shared" si="18"/>
        <v>0</v>
      </c>
      <c r="R67" s="272">
        <f t="shared" si="18"/>
        <v>0</v>
      </c>
      <c r="S67" s="272">
        <f t="shared" si="18"/>
        <v>0</v>
      </c>
      <c r="T67" s="272">
        <f t="shared" si="18"/>
        <v>0</v>
      </c>
      <c r="U67" s="147">
        <f t="shared" si="16"/>
        <v>0</v>
      </c>
      <c r="V67" s="106"/>
    </row>
    <row r="68" spans="1:22" ht="12">
      <c r="A68" s="115"/>
      <c r="B68" s="526"/>
      <c r="C68" s="527"/>
      <c r="D68" s="629"/>
      <c r="E68" s="629"/>
      <c r="F68" s="632"/>
      <c r="G68" s="626" t="s">
        <v>270</v>
      </c>
      <c r="H68" s="627"/>
      <c r="I68" s="273"/>
      <c r="J68" s="273"/>
      <c r="K68" s="273"/>
      <c r="L68" s="273"/>
      <c r="M68" s="273"/>
      <c r="N68" s="273"/>
      <c r="O68" s="273"/>
      <c r="P68" s="273"/>
      <c r="Q68" s="273"/>
      <c r="R68" s="273"/>
      <c r="S68" s="273"/>
      <c r="T68" s="273"/>
      <c r="U68" s="144">
        <f t="shared" si="16"/>
        <v>0</v>
      </c>
      <c r="V68" s="106"/>
    </row>
    <row r="69" spans="1:22" ht="12">
      <c r="A69" s="115"/>
      <c r="B69" s="526"/>
      <c r="C69" s="527"/>
      <c r="D69" s="629"/>
      <c r="E69" s="629"/>
      <c r="F69" s="632"/>
      <c r="G69" s="145"/>
      <c r="H69" s="146" t="s">
        <v>226</v>
      </c>
      <c r="I69" s="274"/>
      <c r="J69" s="274"/>
      <c r="K69" s="274"/>
      <c r="L69" s="274"/>
      <c r="M69" s="274"/>
      <c r="N69" s="274"/>
      <c r="O69" s="274"/>
      <c r="P69" s="274"/>
      <c r="Q69" s="274"/>
      <c r="R69" s="274"/>
      <c r="S69" s="274"/>
      <c r="T69" s="274"/>
      <c r="U69" s="147">
        <f t="shared" si="16"/>
        <v>0</v>
      </c>
      <c r="V69" s="106"/>
    </row>
    <row r="70" spans="1:22" ht="12">
      <c r="A70" s="115"/>
      <c r="B70" s="526"/>
      <c r="C70" s="527"/>
      <c r="D70" s="629"/>
      <c r="E70" s="629"/>
      <c r="F70" s="632"/>
      <c r="G70" s="626" t="s">
        <v>271</v>
      </c>
      <c r="H70" s="627"/>
      <c r="I70" s="273"/>
      <c r="J70" s="273"/>
      <c r="K70" s="273"/>
      <c r="L70" s="273"/>
      <c r="M70" s="273"/>
      <c r="N70" s="273"/>
      <c r="O70" s="273"/>
      <c r="P70" s="273"/>
      <c r="Q70" s="273"/>
      <c r="R70" s="273"/>
      <c r="S70" s="273"/>
      <c r="T70" s="273"/>
      <c r="U70" s="144">
        <f t="shared" si="16"/>
        <v>0</v>
      </c>
      <c r="V70" s="106"/>
    </row>
    <row r="71" spans="1:22" ht="12">
      <c r="A71" s="115"/>
      <c r="B71" s="526"/>
      <c r="C71" s="527"/>
      <c r="D71" s="629"/>
      <c r="E71" s="629"/>
      <c r="F71" s="632"/>
      <c r="G71" s="145"/>
      <c r="H71" s="146" t="s">
        <v>226</v>
      </c>
      <c r="I71" s="274"/>
      <c r="J71" s="274"/>
      <c r="K71" s="274"/>
      <c r="L71" s="274"/>
      <c r="M71" s="274"/>
      <c r="N71" s="274"/>
      <c r="O71" s="274"/>
      <c r="P71" s="274"/>
      <c r="Q71" s="274"/>
      <c r="R71" s="274"/>
      <c r="S71" s="274"/>
      <c r="T71" s="274"/>
      <c r="U71" s="147">
        <f t="shared" si="16"/>
        <v>0</v>
      </c>
      <c r="V71" s="106"/>
    </row>
    <row r="72" spans="1:22" ht="12">
      <c r="A72" s="115"/>
      <c r="B72" s="526"/>
      <c r="C72" s="527"/>
      <c r="D72" s="629"/>
      <c r="E72" s="629"/>
      <c r="F72" s="632"/>
      <c r="G72" s="626" t="s">
        <v>272</v>
      </c>
      <c r="H72" s="627"/>
      <c r="I72" s="273"/>
      <c r="J72" s="273"/>
      <c r="K72" s="273"/>
      <c r="L72" s="273"/>
      <c r="M72" s="273"/>
      <c r="N72" s="273"/>
      <c r="O72" s="273"/>
      <c r="P72" s="273"/>
      <c r="Q72" s="273"/>
      <c r="R72" s="273"/>
      <c r="S72" s="273"/>
      <c r="T72" s="273"/>
      <c r="U72" s="144">
        <f t="shared" si="16"/>
        <v>0</v>
      </c>
      <c r="V72" s="106"/>
    </row>
    <row r="73" spans="1:22" ht="12">
      <c r="A73" s="115"/>
      <c r="B73" s="526"/>
      <c r="C73" s="527"/>
      <c r="D73" s="629"/>
      <c r="E73" s="630"/>
      <c r="F73" s="633"/>
      <c r="G73" s="145"/>
      <c r="H73" s="146" t="s">
        <v>226</v>
      </c>
      <c r="I73" s="274"/>
      <c r="J73" s="274"/>
      <c r="K73" s="274"/>
      <c r="L73" s="274"/>
      <c r="M73" s="274"/>
      <c r="N73" s="274"/>
      <c r="O73" s="274"/>
      <c r="P73" s="274"/>
      <c r="Q73" s="274"/>
      <c r="R73" s="274"/>
      <c r="S73" s="274"/>
      <c r="T73" s="274"/>
      <c r="U73" s="147">
        <f t="shared" si="16"/>
        <v>0</v>
      </c>
      <c r="V73" s="106"/>
    </row>
    <row r="74" spans="1:22" ht="12">
      <c r="A74" s="115"/>
      <c r="B74" s="526"/>
      <c r="C74" s="527"/>
      <c r="D74" s="629"/>
      <c r="E74" s="628" t="s">
        <v>229</v>
      </c>
      <c r="F74" s="631"/>
      <c r="G74" s="626" t="s">
        <v>290</v>
      </c>
      <c r="H74" s="627"/>
      <c r="I74" s="271">
        <f aca="true" t="shared" si="19" ref="I74:T75">+I76+I78+I80</f>
        <v>0</v>
      </c>
      <c r="J74" s="271">
        <f t="shared" si="19"/>
        <v>0</v>
      </c>
      <c r="K74" s="271">
        <f t="shared" si="19"/>
        <v>0</v>
      </c>
      <c r="L74" s="271">
        <f t="shared" si="19"/>
        <v>0</v>
      </c>
      <c r="M74" s="271">
        <f t="shared" si="19"/>
        <v>0</v>
      </c>
      <c r="N74" s="271">
        <f t="shared" si="19"/>
        <v>0</v>
      </c>
      <c r="O74" s="271">
        <f t="shared" si="19"/>
        <v>0</v>
      </c>
      <c r="P74" s="271">
        <f t="shared" si="19"/>
        <v>0</v>
      </c>
      <c r="Q74" s="271">
        <f t="shared" si="19"/>
        <v>0</v>
      </c>
      <c r="R74" s="271">
        <f t="shared" si="19"/>
        <v>0</v>
      </c>
      <c r="S74" s="271">
        <f t="shared" si="19"/>
        <v>0</v>
      </c>
      <c r="T74" s="271">
        <f t="shared" si="19"/>
        <v>0</v>
      </c>
      <c r="U74" s="144">
        <f t="shared" si="16"/>
        <v>0</v>
      </c>
      <c r="V74" s="106"/>
    </row>
    <row r="75" spans="1:22" ht="12">
      <c r="A75" s="115"/>
      <c r="B75" s="526"/>
      <c r="C75" s="527"/>
      <c r="D75" s="629"/>
      <c r="E75" s="629"/>
      <c r="F75" s="632"/>
      <c r="G75" s="145"/>
      <c r="H75" s="146" t="s">
        <v>226</v>
      </c>
      <c r="I75" s="272">
        <f t="shared" si="19"/>
        <v>0</v>
      </c>
      <c r="J75" s="272">
        <f t="shared" si="19"/>
        <v>0</v>
      </c>
      <c r="K75" s="272">
        <f t="shared" si="19"/>
        <v>0</v>
      </c>
      <c r="L75" s="272">
        <f t="shared" si="19"/>
        <v>0</v>
      </c>
      <c r="M75" s="272">
        <f t="shared" si="19"/>
        <v>0</v>
      </c>
      <c r="N75" s="272">
        <f t="shared" si="19"/>
        <v>0</v>
      </c>
      <c r="O75" s="272">
        <f t="shared" si="19"/>
        <v>0</v>
      </c>
      <c r="P75" s="272">
        <f t="shared" si="19"/>
        <v>0</v>
      </c>
      <c r="Q75" s="272">
        <f t="shared" si="19"/>
        <v>0</v>
      </c>
      <c r="R75" s="272">
        <f t="shared" si="19"/>
        <v>0</v>
      </c>
      <c r="S75" s="272">
        <f t="shared" si="19"/>
        <v>0</v>
      </c>
      <c r="T75" s="272">
        <f t="shared" si="19"/>
        <v>0</v>
      </c>
      <c r="U75" s="147">
        <f t="shared" si="16"/>
        <v>0</v>
      </c>
      <c r="V75" s="106"/>
    </row>
    <row r="76" spans="1:22" ht="12">
      <c r="A76" s="115"/>
      <c r="B76" s="526"/>
      <c r="C76" s="527"/>
      <c r="D76" s="629"/>
      <c r="E76" s="629"/>
      <c r="F76" s="632"/>
      <c r="G76" s="626" t="s">
        <v>270</v>
      </c>
      <c r="H76" s="627"/>
      <c r="I76" s="273"/>
      <c r="J76" s="273"/>
      <c r="K76" s="273"/>
      <c r="L76" s="273"/>
      <c r="M76" s="273"/>
      <c r="N76" s="273"/>
      <c r="O76" s="273"/>
      <c r="P76" s="273"/>
      <c r="Q76" s="273"/>
      <c r="R76" s="273"/>
      <c r="S76" s="273"/>
      <c r="T76" s="273"/>
      <c r="U76" s="144">
        <f t="shared" si="16"/>
        <v>0</v>
      </c>
      <c r="V76" s="106"/>
    </row>
    <row r="77" spans="1:22" ht="12">
      <c r="A77" s="115"/>
      <c r="B77" s="526"/>
      <c r="C77" s="527"/>
      <c r="D77" s="629"/>
      <c r="E77" s="629"/>
      <c r="F77" s="632"/>
      <c r="G77" s="145"/>
      <c r="H77" s="146" t="s">
        <v>226</v>
      </c>
      <c r="I77" s="274"/>
      <c r="J77" s="274"/>
      <c r="K77" s="274"/>
      <c r="L77" s="274"/>
      <c r="M77" s="274"/>
      <c r="N77" s="274"/>
      <c r="O77" s="274"/>
      <c r="P77" s="274"/>
      <c r="Q77" s="274"/>
      <c r="R77" s="274"/>
      <c r="S77" s="274"/>
      <c r="T77" s="274"/>
      <c r="U77" s="147">
        <f t="shared" si="16"/>
        <v>0</v>
      </c>
      <c r="V77" s="106"/>
    </row>
    <row r="78" spans="1:22" ht="12">
      <c r="A78" s="115"/>
      <c r="B78" s="526"/>
      <c r="C78" s="527"/>
      <c r="D78" s="629"/>
      <c r="E78" s="629"/>
      <c r="F78" s="632"/>
      <c r="G78" s="626" t="s">
        <v>271</v>
      </c>
      <c r="H78" s="627"/>
      <c r="I78" s="273"/>
      <c r="J78" s="273"/>
      <c r="K78" s="273"/>
      <c r="L78" s="273"/>
      <c r="M78" s="273"/>
      <c r="N78" s="273"/>
      <c r="O78" s="273"/>
      <c r="P78" s="273"/>
      <c r="Q78" s="273"/>
      <c r="R78" s="273"/>
      <c r="S78" s="273"/>
      <c r="T78" s="273"/>
      <c r="U78" s="144">
        <f t="shared" si="16"/>
        <v>0</v>
      </c>
      <c r="V78" s="106"/>
    </row>
    <row r="79" spans="1:22" ht="12">
      <c r="A79" s="115"/>
      <c r="B79" s="526"/>
      <c r="C79" s="527"/>
      <c r="D79" s="629"/>
      <c r="E79" s="629"/>
      <c r="F79" s="632"/>
      <c r="G79" s="145"/>
      <c r="H79" s="146" t="s">
        <v>226</v>
      </c>
      <c r="I79" s="274"/>
      <c r="J79" s="274"/>
      <c r="K79" s="274"/>
      <c r="L79" s="274"/>
      <c r="M79" s="274"/>
      <c r="N79" s="274"/>
      <c r="O79" s="274"/>
      <c r="P79" s="274"/>
      <c r="Q79" s="274"/>
      <c r="R79" s="274"/>
      <c r="S79" s="274"/>
      <c r="T79" s="274"/>
      <c r="U79" s="147">
        <f t="shared" si="16"/>
        <v>0</v>
      </c>
      <c r="V79" s="106"/>
    </row>
    <row r="80" spans="1:22" ht="12">
      <c r="A80" s="115"/>
      <c r="B80" s="526"/>
      <c r="C80" s="527"/>
      <c r="D80" s="629"/>
      <c r="E80" s="629"/>
      <c r="F80" s="632"/>
      <c r="G80" s="626" t="s">
        <v>272</v>
      </c>
      <c r="H80" s="627"/>
      <c r="I80" s="273"/>
      <c r="J80" s="273"/>
      <c r="K80" s="273"/>
      <c r="L80" s="273"/>
      <c r="M80" s="273"/>
      <c r="N80" s="273"/>
      <c r="O80" s="273"/>
      <c r="P80" s="273"/>
      <c r="Q80" s="273"/>
      <c r="R80" s="273"/>
      <c r="S80" s="273"/>
      <c r="T80" s="273"/>
      <c r="U80" s="144">
        <f t="shared" si="16"/>
        <v>0</v>
      </c>
      <c r="V80" s="106"/>
    </row>
    <row r="81" spans="1:22" ht="12">
      <c r="A81" s="115"/>
      <c r="B81" s="526"/>
      <c r="C81" s="527"/>
      <c r="D81" s="630"/>
      <c r="E81" s="630"/>
      <c r="F81" s="633"/>
      <c r="G81" s="145"/>
      <c r="H81" s="146" t="s">
        <v>226</v>
      </c>
      <c r="I81" s="274"/>
      <c r="J81" s="274"/>
      <c r="K81" s="274"/>
      <c r="L81" s="274"/>
      <c r="M81" s="274"/>
      <c r="N81" s="274"/>
      <c r="O81" s="274"/>
      <c r="P81" s="274"/>
      <c r="Q81" s="274"/>
      <c r="R81" s="274"/>
      <c r="S81" s="274"/>
      <c r="T81" s="274"/>
      <c r="U81" s="147">
        <f t="shared" si="16"/>
        <v>0</v>
      </c>
      <c r="V81" s="106"/>
    </row>
    <row r="82" spans="1:22" ht="12">
      <c r="A82" s="115"/>
      <c r="B82" s="526"/>
      <c r="C82" s="527"/>
      <c r="D82" s="689" t="s">
        <v>230</v>
      </c>
      <c r="E82" s="690"/>
      <c r="F82" s="690"/>
      <c r="G82" s="534" t="s">
        <v>314</v>
      </c>
      <c r="H82" s="535"/>
      <c r="I82" s="299">
        <f>SUM(I83:I85)</f>
        <v>0</v>
      </c>
      <c r="J82" s="299">
        <f aca="true" t="shared" si="20" ref="J82:S82">SUM(J83:J85)</f>
        <v>0</v>
      </c>
      <c r="K82" s="299">
        <f t="shared" si="20"/>
        <v>0</v>
      </c>
      <c r="L82" s="299">
        <f t="shared" si="20"/>
        <v>0</v>
      </c>
      <c r="M82" s="299">
        <f t="shared" si="20"/>
        <v>0</v>
      </c>
      <c r="N82" s="299">
        <f t="shared" si="20"/>
        <v>0</v>
      </c>
      <c r="O82" s="299">
        <f t="shared" si="20"/>
        <v>0</v>
      </c>
      <c r="P82" s="299">
        <f t="shared" si="20"/>
        <v>0</v>
      </c>
      <c r="Q82" s="299">
        <f t="shared" si="20"/>
        <v>0</v>
      </c>
      <c r="R82" s="299">
        <f t="shared" si="20"/>
        <v>0</v>
      </c>
      <c r="S82" s="299">
        <f t="shared" si="20"/>
        <v>0</v>
      </c>
      <c r="T82" s="299">
        <f>SUM(T83:T85)</f>
        <v>0</v>
      </c>
      <c r="U82" s="149">
        <f t="shared" si="16"/>
        <v>0</v>
      </c>
      <c r="V82" s="106"/>
    </row>
    <row r="83" spans="1:22" ht="12">
      <c r="A83" s="115"/>
      <c r="B83" s="526"/>
      <c r="C83" s="527"/>
      <c r="D83" s="763"/>
      <c r="E83" s="612"/>
      <c r="F83" s="612"/>
      <c r="G83" s="534" t="s">
        <v>270</v>
      </c>
      <c r="H83" s="535"/>
      <c r="I83" s="266"/>
      <c r="J83" s="266"/>
      <c r="K83" s="266"/>
      <c r="L83" s="266"/>
      <c r="M83" s="266"/>
      <c r="N83" s="266"/>
      <c r="O83" s="266"/>
      <c r="P83" s="266"/>
      <c r="Q83" s="266"/>
      <c r="R83" s="266"/>
      <c r="S83" s="266"/>
      <c r="T83" s="266"/>
      <c r="U83" s="149">
        <f t="shared" si="16"/>
        <v>0</v>
      </c>
      <c r="V83" s="106"/>
    </row>
    <row r="84" spans="1:22" ht="12">
      <c r="A84" s="115"/>
      <c r="B84" s="526"/>
      <c r="C84" s="527"/>
      <c r="D84" s="763"/>
      <c r="E84" s="612"/>
      <c r="F84" s="612"/>
      <c r="G84" s="534" t="s">
        <v>271</v>
      </c>
      <c r="H84" s="535"/>
      <c r="I84" s="266"/>
      <c r="J84" s="266"/>
      <c r="K84" s="266"/>
      <c r="L84" s="266"/>
      <c r="M84" s="266"/>
      <c r="N84" s="266"/>
      <c r="O84" s="266"/>
      <c r="P84" s="266"/>
      <c r="Q84" s="266"/>
      <c r="R84" s="266"/>
      <c r="S84" s="266"/>
      <c r="T84" s="266"/>
      <c r="U84" s="149">
        <f t="shared" si="16"/>
        <v>0</v>
      </c>
      <c r="V84" s="106"/>
    </row>
    <row r="85" spans="1:22" ht="12">
      <c r="A85" s="115"/>
      <c r="B85" s="526"/>
      <c r="C85" s="527"/>
      <c r="D85" s="692"/>
      <c r="E85" s="693"/>
      <c r="F85" s="693"/>
      <c r="G85" s="534" t="s">
        <v>272</v>
      </c>
      <c r="H85" s="535"/>
      <c r="I85" s="266"/>
      <c r="J85" s="266"/>
      <c r="K85" s="266"/>
      <c r="L85" s="266"/>
      <c r="M85" s="266"/>
      <c r="N85" s="266"/>
      <c r="O85" s="266"/>
      <c r="P85" s="266"/>
      <c r="Q85" s="266"/>
      <c r="R85" s="266"/>
      <c r="S85" s="266"/>
      <c r="T85" s="266"/>
      <c r="U85" s="149">
        <f t="shared" si="16"/>
        <v>0</v>
      </c>
      <c r="V85" s="106"/>
    </row>
    <row r="86" spans="1:22" ht="12">
      <c r="A86" s="115"/>
      <c r="B86" s="526"/>
      <c r="C86" s="527"/>
      <c r="D86" s="645" t="s">
        <v>231</v>
      </c>
      <c r="E86" s="637"/>
      <c r="F86" s="638"/>
      <c r="G86" s="613" t="s">
        <v>289</v>
      </c>
      <c r="H86" s="614"/>
      <c r="I86" s="263">
        <f>SUM(I50,I58,I66,I74,I82)</f>
        <v>0</v>
      </c>
      <c r="J86" s="263">
        <f aca="true" t="shared" si="21" ref="J86:T86">SUM(J50,J58,J66,J74,J82)</f>
        <v>0</v>
      </c>
      <c r="K86" s="263">
        <f t="shared" si="21"/>
        <v>0</v>
      </c>
      <c r="L86" s="263">
        <f t="shared" si="21"/>
        <v>0</v>
      </c>
      <c r="M86" s="263">
        <f t="shared" si="21"/>
        <v>0</v>
      </c>
      <c r="N86" s="263">
        <f t="shared" si="21"/>
        <v>0</v>
      </c>
      <c r="O86" s="263">
        <f t="shared" si="21"/>
        <v>0</v>
      </c>
      <c r="P86" s="263">
        <f t="shared" si="21"/>
        <v>0</v>
      </c>
      <c r="Q86" s="263">
        <f t="shared" si="21"/>
        <v>0</v>
      </c>
      <c r="R86" s="263">
        <f t="shared" si="21"/>
        <v>0</v>
      </c>
      <c r="S86" s="263">
        <f t="shared" si="21"/>
        <v>0</v>
      </c>
      <c r="T86" s="263">
        <f t="shared" si="21"/>
        <v>0</v>
      </c>
      <c r="U86" s="250">
        <f t="shared" si="16"/>
        <v>0</v>
      </c>
      <c r="V86" s="106"/>
    </row>
    <row r="87" spans="1:22" ht="12">
      <c r="A87" s="115"/>
      <c r="B87" s="526"/>
      <c r="C87" s="527"/>
      <c r="D87" s="646"/>
      <c r="E87" s="639"/>
      <c r="F87" s="640"/>
      <c r="G87" s="185"/>
      <c r="H87" s="186" t="s">
        <v>226</v>
      </c>
      <c r="I87" s="262">
        <f>SUM(I51,I59,I67,I75)</f>
        <v>0</v>
      </c>
      <c r="J87" s="262">
        <f aca="true" t="shared" si="22" ref="J87:T87">SUM(J51,J59,J67,J75)</f>
        <v>0</v>
      </c>
      <c r="K87" s="262">
        <f t="shared" si="22"/>
        <v>0</v>
      </c>
      <c r="L87" s="262">
        <f t="shared" si="22"/>
        <v>0</v>
      </c>
      <c r="M87" s="262">
        <f t="shared" si="22"/>
        <v>0</v>
      </c>
      <c r="N87" s="262">
        <f t="shared" si="22"/>
        <v>0</v>
      </c>
      <c r="O87" s="262">
        <f t="shared" si="22"/>
        <v>0</v>
      </c>
      <c r="P87" s="262">
        <f t="shared" si="22"/>
        <v>0</v>
      </c>
      <c r="Q87" s="262">
        <f t="shared" si="22"/>
        <v>0</v>
      </c>
      <c r="R87" s="262">
        <f t="shared" si="22"/>
        <v>0</v>
      </c>
      <c r="S87" s="262">
        <f t="shared" si="22"/>
        <v>0</v>
      </c>
      <c r="T87" s="262">
        <f t="shared" si="22"/>
        <v>0</v>
      </c>
      <c r="U87" s="251">
        <f aca="true" t="shared" si="23" ref="U87:U93">SUM(I87:T87)</f>
        <v>0</v>
      </c>
      <c r="V87" s="106"/>
    </row>
    <row r="88" spans="1:22" ht="12">
      <c r="A88" s="115"/>
      <c r="B88" s="526"/>
      <c r="C88" s="527"/>
      <c r="D88" s="646"/>
      <c r="E88" s="639"/>
      <c r="F88" s="640"/>
      <c r="G88" s="616" t="s">
        <v>270</v>
      </c>
      <c r="H88" s="616"/>
      <c r="I88" s="265">
        <f>SUM(I52,I60,I68,I76,I83)</f>
        <v>0</v>
      </c>
      <c r="J88" s="265">
        <f aca="true" t="shared" si="24" ref="J88:T88">SUM(J52,J60,J68,J76,J83)</f>
        <v>0</v>
      </c>
      <c r="K88" s="265">
        <f t="shared" si="24"/>
        <v>0</v>
      </c>
      <c r="L88" s="265">
        <f t="shared" si="24"/>
        <v>0</v>
      </c>
      <c r="M88" s="265">
        <f t="shared" si="24"/>
        <v>0</v>
      </c>
      <c r="N88" s="265">
        <f t="shared" si="24"/>
        <v>0</v>
      </c>
      <c r="O88" s="265">
        <f t="shared" si="24"/>
        <v>0</v>
      </c>
      <c r="P88" s="265">
        <f t="shared" si="24"/>
        <v>0</v>
      </c>
      <c r="Q88" s="265">
        <f t="shared" si="24"/>
        <v>0</v>
      </c>
      <c r="R88" s="265">
        <f t="shared" si="24"/>
        <v>0</v>
      </c>
      <c r="S88" s="265">
        <f t="shared" si="24"/>
        <v>0</v>
      </c>
      <c r="T88" s="265">
        <f t="shared" si="24"/>
        <v>0</v>
      </c>
      <c r="U88" s="194">
        <f t="shared" si="23"/>
        <v>0</v>
      </c>
      <c r="V88" s="106"/>
    </row>
    <row r="89" spans="1:22" ht="12">
      <c r="A89" s="115"/>
      <c r="B89" s="526"/>
      <c r="C89" s="527"/>
      <c r="D89" s="646"/>
      <c r="E89" s="639"/>
      <c r="F89" s="640"/>
      <c r="G89" s="191"/>
      <c r="H89" s="197" t="s">
        <v>226</v>
      </c>
      <c r="I89" s="264">
        <f aca="true" t="shared" si="25" ref="I89:S89">SUM(I53,I61,I69,I77)</f>
        <v>0</v>
      </c>
      <c r="J89" s="264">
        <f t="shared" si="25"/>
        <v>0</v>
      </c>
      <c r="K89" s="264">
        <f t="shared" si="25"/>
        <v>0</v>
      </c>
      <c r="L89" s="264">
        <f t="shared" si="25"/>
        <v>0</v>
      </c>
      <c r="M89" s="264">
        <f t="shared" si="25"/>
        <v>0</v>
      </c>
      <c r="N89" s="264">
        <f t="shared" si="25"/>
        <v>0</v>
      </c>
      <c r="O89" s="264">
        <f t="shared" si="25"/>
        <v>0</v>
      </c>
      <c r="P89" s="264">
        <f t="shared" si="25"/>
        <v>0</v>
      </c>
      <c r="Q89" s="264">
        <f t="shared" si="25"/>
        <v>0</v>
      </c>
      <c r="R89" s="264">
        <f t="shared" si="25"/>
        <v>0</v>
      </c>
      <c r="S89" s="264">
        <f t="shared" si="25"/>
        <v>0</v>
      </c>
      <c r="T89" s="264">
        <f>SUM(T53,T61,T69,T77)</f>
        <v>0</v>
      </c>
      <c r="U89" s="192">
        <f t="shared" si="23"/>
        <v>0</v>
      </c>
      <c r="V89" s="106"/>
    </row>
    <row r="90" spans="1:22" ht="12">
      <c r="A90" s="115"/>
      <c r="B90" s="526"/>
      <c r="C90" s="527"/>
      <c r="D90" s="646"/>
      <c r="E90" s="639"/>
      <c r="F90" s="640"/>
      <c r="G90" s="616" t="s">
        <v>271</v>
      </c>
      <c r="H90" s="616"/>
      <c r="I90" s="265">
        <f>SUM(I54,I62,I70,I78,I84)</f>
        <v>0</v>
      </c>
      <c r="J90" s="265">
        <f aca="true" t="shared" si="26" ref="J90:S90">SUM(J54,J62,J70,J78,J84)</f>
        <v>0</v>
      </c>
      <c r="K90" s="265">
        <f t="shared" si="26"/>
        <v>0</v>
      </c>
      <c r="L90" s="265">
        <f t="shared" si="26"/>
        <v>0</v>
      </c>
      <c r="M90" s="265">
        <f t="shared" si="26"/>
        <v>0</v>
      </c>
      <c r="N90" s="265">
        <f t="shared" si="26"/>
        <v>0</v>
      </c>
      <c r="O90" s="265">
        <f t="shared" si="26"/>
        <v>0</v>
      </c>
      <c r="P90" s="265">
        <f t="shared" si="26"/>
        <v>0</v>
      </c>
      <c r="Q90" s="265">
        <f t="shared" si="26"/>
        <v>0</v>
      </c>
      <c r="R90" s="265">
        <f t="shared" si="26"/>
        <v>0</v>
      </c>
      <c r="S90" s="265">
        <f t="shared" si="26"/>
        <v>0</v>
      </c>
      <c r="T90" s="265">
        <f>SUM(T54,T62,T70,T78,T84)</f>
        <v>0</v>
      </c>
      <c r="U90" s="194">
        <f t="shared" si="23"/>
        <v>0</v>
      </c>
      <c r="V90" s="106"/>
    </row>
    <row r="91" spans="1:22" ht="12">
      <c r="A91" s="115"/>
      <c r="B91" s="526"/>
      <c r="C91" s="527"/>
      <c r="D91" s="646"/>
      <c r="E91" s="639"/>
      <c r="F91" s="640"/>
      <c r="G91" s="191"/>
      <c r="H91" s="197" t="s">
        <v>226</v>
      </c>
      <c r="I91" s="264">
        <f aca="true" t="shared" si="27" ref="I91:T91">SUM(I55,I63,I71,I79)</f>
        <v>0</v>
      </c>
      <c r="J91" s="264">
        <f t="shared" si="27"/>
        <v>0</v>
      </c>
      <c r="K91" s="264">
        <f t="shared" si="27"/>
        <v>0</v>
      </c>
      <c r="L91" s="264">
        <f t="shared" si="27"/>
        <v>0</v>
      </c>
      <c r="M91" s="264">
        <f t="shared" si="27"/>
        <v>0</v>
      </c>
      <c r="N91" s="264">
        <f t="shared" si="27"/>
        <v>0</v>
      </c>
      <c r="O91" s="264">
        <f t="shared" si="27"/>
        <v>0</v>
      </c>
      <c r="P91" s="264">
        <f t="shared" si="27"/>
        <v>0</v>
      </c>
      <c r="Q91" s="264">
        <f t="shared" si="27"/>
        <v>0</v>
      </c>
      <c r="R91" s="264">
        <f t="shared" si="27"/>
        <v>0</v>
      </c>
      <c r="S91" s="264">
        <f t="shared" si="27"/>
        <v>0</v>
      </c>
      <c r="T91" s="264">
        <f t="shared" si="27"/>
        <v>0</v>
      </c>
      <c r="U91" s="192">
        <f t="shared" si="23"/>
        <v>0</v>
      </c>
      <c r="V91" s="106"/>
    </row>
    <row r="92" spans="1:22" ht="12">
      <c r="A92" s="115"/>
      <c r="B92" s="526"/>
      <c r="C92" s="527"/>
      <c r="D92" s="646"/>
      <c r="E92" s="639"/>
      <c r="F92" s="640"/>
      <c r="G92" s="617" t="s">
        <v>272</v>
      </c>
      <c r="H92" s="617"/>
      <c r="I92" s="265">
        <f>SUM(I56,I64,I72,I80,I85)</f>
        <v>0</v>
      </c>
      <c r="J92" s="265">
        <f aca="true" t="shared" si="28" ref="J92:T92">SUM(J56,J64,J72,J80,J85)</f>
        <v>0</v>
      </c>
      <c r="K92" s="265">
        <f t="shared" si="28"/>
        <v>0</v>
      </c>
      <c r="L92" s="265">
        <f t="shared" si="28"/>
        <v>0</v>
      </c>
      <c r="M92" s="265">
        <f t="shared" si="28"/>
        <v>0</v>
      </c>
      <c r="N92" s="265">
        <f t="shared" si="28"/>
        <v>0</v>
      </c>
      <c r="O92" s="265">
        <f t="shared" si="28"/>
        <v>0</v>
      </c>
      <c r="P92" s="265">
        <f t="shared" si="28"/>
        <v>0</v>
      </c>
      <c r="Q92" s="265">
        <f t="shared" si="28"/>
        <v>0</v>
      </c>
      <c r="R92" s="265">
        <f t="shared" si="28"/>
        <v>0</v>
      </c>
      <c r="S92" s="265">
        <f t="shared" si="28"/>
        <v>0</v>
      </c>
      <c r="T92" s="265">
        <f t="shared" si="28"/>
        <v>0</v>
      </c>
      <c r="U92" s="193">
        <f>SUM(I92:T92)</f>
        <v>0</v>
      </c>
      <c r="V92" s="106"/>
    </row>
    <row r="93" spans="1:22" ht="12.75" thickBot="1">
      <c r="A93" s="115"/>
      <c r="B93" s="526"/>
      <c r="C93" s="527"/>
      <c r="D93" s="647"/>
      <c r="E93" s="648"/>
      <c r="F93" s="649"/>
      <c r="G93" s="196"/>
      <c r="H93" s="198" t="s">
        <v>226</v>
      </c>
      <c r="I93" s="262">
        <f>SUM(I57,I65,I73,I81)</f>
        <v>0</v>
      </c>
      <c r="J93" s="262">
        <f aca="true" t="shared" si="29" ref="J93:T93">SUM(J57,J65,J73,J81)</f>
        <v>0</v>
      </c>
      <c r="K93" s="262">
        <f t="shared" si="29"/>
        <v>0</v>
      </c>
      <c r="L93" s="262">
        <f t="shared" si="29"/>
        <v>0</v>
      </c>
      <c r="M93" s="262">
        <f t="shared" si="29"/>
        <v>0</v>
      </c>
      <c r="N93" s="262">
        <f t="shared" si="29"/>
        <v>0</v>
      </c>
      <c r="O93" s="262">
        <f t="shared" si="29"/>
        <v>0</v>
      </c>
      <c r="P93" s="262">
        <f t="shared" si="29"/>
        <v>0</v>
      </c>
      <c r="Q93" s="262">
        <f t="shared" si="29"/>
        <v>0</v>
      </c>
      <c r="R93" s="262">
        <f t="shared" si="29"/>
        <v>0</v>
      </c>
      <c r="S93" s="262">
        <f t="shared" si="29"/>
        <v>0</v>
      </c>
      <c r="T93" s="262">
        <f t="shared" si="29"/>
        <v>0</v>
      </c>
      <c r="U93" s="195">
        <f t="shared" si="23"/>
        <v>0</v>
      </c>
      <c r="V93" s="106"/>
    </row>
    <row r="94" spans="1:22" ht="12">
      <c r="A94" s="115"/>
      <c r="B94" s="771" t="s">
        <v>251</v>
      </c>
      <c r="C94" s="772"/>
      <c r="D94" s="764" t="s">
        <v>224</v>
      </c>
      <c r="E94" s="628" t="s">
        <v>225</v>
      </c>
      <c r="F94" s="631"/>
      <c r="G94" s="626" t="s">
        <v>290</v>
      </c>
      <c r="H94" s="627"/>
      <c r="I94" s="271">
        <f aca="true" t="shared" si="30" ref="I94:T95">+I96+I98+I100</f>
        <v>0</v>
      </c>
      <c r="J94" s="271">
        <f t="shared" si="30"/>
        <v>0</v>
      </c>
      <c r="K94" s="271">
        <f t="shared" si="30"/>
        <v>0</v>
      </c>
      <c r="L94" s="271">
        <f t="shared" si="30"/>
        <v>0</v>
      </c>
      <c r="M94" s="271">
        <f t="shared" si="30"/>
        <v>0</v>
      </c>
      <c r="N94" s="271">
        <f t="shared" si="30"/>
        <v>0</v>
      </c>
      <c r="O94" s="271">
        <f t="shared" si="30"/>
        <v>0</v>
      </c>
      <c r="P94" s="271">
        <f t="shared" si="30"/>
        <v>0</v>
      </c>
      <c r="Q94" s="271">
        <f t="shared" si="30"/>
        <v>0</v>
      </c>
      <c r="R94" s="271">
        <f t="shared" si="30"/>
        <v>0</v>
      </c>
      <c r="S94" s="271">
        <f t="shared" si="30"/>
        <v>0</v>
      </c>
      <c r="T94" s="271">
        <f t="shared" si="30"/>
        <v>0</v>
      </c>
      <c r="U94" s="144">
        <f aca="true" t="shared" si="31" ref="U94:U130">SUM(I94:T94)</f>
        <v>0</v>
      </c>
      <c r="V94" s="106"/>
    </row>
    <row r="95" spans="1:22" ht="12">
      <c r="A95" s="115"/>
      <c r="B95" s="526"/>
      <c r="C95" s="527"/>
      <c r="D95" s="765"/>
      <c r="E95" s="629"/>
      <c r="F95" s="632"/>
      <c r="G95" s="145"/>
      <c r="H95" s="146" t="s">
        <v>226</v>
      </c>
      <c r="I95" s="272">
        <f t="shared" si="30"/>
        <v>0</v>
      </c>
      <c r="J95" s="272">
        <f t="shared" si="30"/>
        <v>0</v>
      </c>
      <c r="K95" s="272">
        <f t="shared" si="30"/>
        <v>0</v>
      </c>
      <c r="L95" s="272">
        <f t="shared" si="30"/>
        <v>0</v>
      </c>
      <c r="M95" s="272">
        <f t="shared" si="30"/>
        <v>0</v>
      </c>
      <c r="N95" s="272">
        <f t="shared" si="30"/>
        <v>0</v>
      </c>
      <c r="O95" s="272">
        <f t="shared" si="30"/>
        <v>0</v>
      </c>
      <c r="P95" s="272">
        <f t="shared" si="30"/>
        <v>0</v>
      </c>
      <c r="Q95" s="272">
        <f t="shared" si="30"/>
        <v>0</v>
      </c>
      <c r="R95" s="272">
        <f t="shared" si="30"/>
        <v>0</v>
      </c>
      <c r="S95" s="272">
        <f t="shared" si="30"/>
        <v>0</v>
      </c>
      <c r="T95" s="272">
        <f t="shared" si="30"/>
        <v>0</v>
      </c>
      <c r="U95" s="147">
        <f t="shared" si="31"/>
        <v>0</v>
      </c>
      <c r="V95" s="106"/>
    </row>
    <row r="96" spans="1:22" ht="12">
      <c r="A96" s="115"/>
      <c r="B96" s="526"/>
      <c r="C96" s="527"/>
      <c r="D96" s="765"/>
      <c r="E96" s="629"/>
      <c r="F96" s="632"/>
      <c r="G96" s="626" t="s">
        <v>270</v>
      </c>
      <c r="H96" s="627"/>
      <c r="I96" s="273"/>
      <c r="J96" s="273"/>
      <c r="K96" s="273"/>
      <c r="L96" s="273"/>
      <c r="M96" s="273"/>
      <c r="N96" s="273"/>
      <c r="O96" s="273"/>
      <c r="P96" s="273"/>
      <c r="Q96" s="273"/>
      <c r="R96" s="273"/>
      <c r="S96" s="273"/>
      <c r="T96" s="273"/>
      <c r="U96" s="144">
        <f t="shared" si="31"/>
        <v>0</v>
      </c>
      <c r="V96" s="106"/>
    </row>
    <row r="97" spans="1:22" ht="12">
      <c r="A97" s="115"/>
      <c r="B97" s="526"/>
      <c r="C97" s="527"/>
      <c r="D97" s="765"/>
      <c r="E97" s="629"/>
      <c r="F97" s="632"/>
      <c r="G97" s="145"/>
      <c r="H97" s="146" t="s">
        <v>226</v>
      </c>
      <c r="I97" s="274"/>
      <c r="J97" s="274"/>
      <c r="K97" s="274"/>
      <c r="L97" s="274"/>
      <c r="M97" s="274"/>
      <c r="N97" s="274"/>
      <c r="O97" s="274"/>
      <c r="P97" s="274"/>
      <c r="Q97" s="274"/>
      <c r="R97" s="274"/>
      <c r="S97" s="274"/>
      <c r="T97" s="274"/>
      <c r="U97" s="147">
        <f t="shared" si="31"/>
        <v>0</v>
      </c>
      <c r="V97" s="106"/>
    </row>
    <row r="98" spans="1:22" ht="12">
      <c r="A98" s="115"/>
      <c r="B98" s="526"/>
      <c r="C98" s="527"/>
      <c r="D98" s="765"/>
      <c r="E98" s="629"/>
      <c r="F98" s="632"/>
      <c r="G98" s="626" t="s">
        <v>271</v>
      </c>
      <c r="H98" s="627"/>
      <c r="I98" s="273"/>
      <c r="J98" s="273"/>
      <c r="K98" s="273"/>
      <c r="L98" s="273"/>
      <c r="M98" s="273"/>
      <c r="N98" s="273"/>
      <c r="O98" s="273"/>
      <c r="P98" s="273"/>
      <c r="Q98" s="273"/>
      <c r="R98" s="273"/>
      <c r="S98" s="273"/>
      <c r="T98" s="273"/>
      <c r="U98" s="144">
        <f t="shared" si="31"/>
        <v>0</v>
      </c>
      <c r="V98" s="106"/>
    </row>
    <row r="99" spans="1:22" ht="12">
      <c r="A99" s="115"/>
      <c r="B99" s="526"/>
      <c r="C99" s="527"/>
      <c r="D99" s="765"/>
      <c r="E99" s="629"/>
      <c r="F99" s="632"/>
      <c r="G99" s="145"/>
      <c r="H99" s="146" t="s">
        <v>226</v>
      </c>
      <c r="I99" s="274"/>
      <c r="J99" s="274"/>
      <c r="K99" s="274"/>
      <c r="L99" s="274"/>
      <c r="M99" s="274"/>
      <c r="N99" s="274"/>
      <c r="O99" s="274"/>
      <c r="P99" s="274"/>
      <c r="Q99" s="274"/>
      <c r="R99" s="274"/>
      <c r="S99" s="274"/>
      <c r="T99" s="274"/>
      <c r="U99" s="147">
        <f t="shared" si="31"/>
        <v>0</v>
      </c>
      <c r="V99" s="106"/>
    </row>
    <row r="100" spans="1:22" ht="12">
      <c r="A100" s="115"/>
      <c r="B100" s="526"/>
      <c r="C100" s="527"/>
      <c r="D100" s="765"/>
      <c r="E100" s="629"/>
      <c r="F100" s="632"/>
      <c r="G100" s="626" t="s">
        <v>272</v>
      </c>
      <c r="H100" s="627"/>
      <c r="I100" s="273"/>
      <c r="J100" s="273"/>
      <c r="K100" s="273"/>
      <c r="L100" s="273"/>
      <c r="M100" s="273"/>
      <c r="N100" s="273"/>
      <c r="O100" s="273"/>
      <c r="P100" s="273"/>
      <c r="Q100" s="273"/>
      <c r="R100" s="273"/>
      <c r="S100" s="273"/>
      <c r="T100" s="273"/>
      <c r="U100" s="144">
        <f t="shared" si="31"/>
        <v>0</v>
      </c>
      <c r="V100" s="106"/>
    </row>
    <row r="101" spans="1:22" ht="12">
      <c r="A101" s="115"/>
      <c r="B101" s="526"/>
      <c r="C101" s="527"/>
      <c r="D101" s="765"/>
      <c r="E101" s="630"/>
      <c r="F101" s="633"/>
      <c r="G101" s="145"/>
      <c r="H101" s="146" t="s">
        <v>226</v>
      </c>
      <c r="I101" s="274"/>
      <c r="J101" s="274"/>
      <c r="K101" s="274"/>
      <c r="L101" s="274"/>
      <c r="M101" s="274"/>
      <c r="N101" s="274"/>
      <c r="O101" s="274"/>
      <c r="P101" s="274"/>
      <c r="Q101" s="274"/>
      <c r="R101" s="274"/>
      <c r="S101" s="274"/>
      <c r="T101" s="274"/>
      <c r="U101" s="147">
        <f t="shared" si="31"/>
        <v>0</v>
      </c>
      <c r="V101" s="106"/>
    </row>
    <row r="102" spans="1:22" ht="12">
      <c r="A102" s="115"/>
      <c r="B102" s="526"/>
      <c r="C102" s="527"/>
      <c r="D102" s="765"/>
      <c r="E102" s="628" t="s">
        <v>227</v>
      </c>
      <c r="F102" s="631"/>
      <c r="G102" s="626" t="s">
        <v>290</v>
      </c>
      <c r="H102" s="627"/>
      <c r="I102" s="271">
        <f aca="true" t="shared" si="32" ref="I102:T103">+I104+I106+I108</f>
        <v>0</v>
      </c>
      <c r="J102" s="271">
        <f t="shared" si="32"/>
        <v>0</v>
      </c>
      <c r="K102" s="271">
        <f t="shared" si="32"/>
        <v>0</v>
      </c>
      <c r="L102" s="271">
        <f t="shared" si="32"/>
        <v>0</v>
      </c>
      <c r="M102" s="271">
        <f t="shared" si="32"/>
        <v>0</v>
      </c>
      <c r="N102" s="271">
        <f t="shared" si="32"/>
        <v>0</v>
      </c>
      <c r="O102" s="271">
        <f t="shared" si="32"/>
        <v>0</v>
      </c>
      <c r="P102" s="271">
        <f t="shared" si="32"/>
        <v>0</v>
      </c>
      <c r="Q102" s="271">
        <f t="shared" si="32"/>
        <v>0</v>
      </c>
      <c r="R102" s="271">
        <f t="shared" si="32"/>
        <v>0</v>
      </c>
      <c r="S102" s="271">
        <f t="shared" si="32"/>
        <v>0</v>
      </c>
      <c r="T102" s="271">
        <f t="shared" si="32"/>
        <v>0</v>
      </c>
      <c r="U102" s="144">
        <f t="shared" si="31"/>
        <v>0</v>
      </c>
      <c r="V102" s="106"/>
    </row>
    <row r="103" spans="1:22" ht="12">
      <c r="A103" s="115"/>
      <c r="B103" s="526"/>
      <c r="C103" s="527"/>
      <c r="D103" s="765"/>
      <c r="E103" s="629"/>
      <c r="F103" s="632"/>
      <c r="G103" s="145"/>
      <c r="H103" s="146" t="s">
        <v>226</v>
      </c>
      <c r="I103" s="272">
        <f t="shared" si="32"/>
        <v>0</v>
      </c>
      <c r="J103" s="272">
        <f t="shared" si="32"/>
        <v>0</v>
      </c>
      <c r="K103" s="272">
        <f t="shared" si="32"/>
        <v>0</v>
      </c>
      <c r="L103" s="272">
        <f t="shared" si="32"/>
        <v>0</v>
      </c>
      <c r="M103" s="272">
        <f t="shared" si="32"/>
        <v>0</v>
      </c>
      <c r="N103" s="272">
        <f t="shared" si="32"/>
        <v>0</v>
      </c>
      <c r="O103" s="272">
        <f t="shared" si="32"/>
        <v>0</v>
      </c>
      <c r="P103" s="272">
        <f t="shared" si="32"/>
        <v>0</v>
      </c>
      <c r="Q103" s="272">
        <f t="shared" si="32"/>
        <v>0</v>
      </c>
      <c r="R103" s="272">
        <f t="shared" si="32"/>
        <v>0</v>
      </c>
      <c r="S103" s="272">
        <f t="shared" si="32"/>
        <v>0</v>
      </c>
      <c r="T103" s="272">
        <f t="shared" si="32"/>
        <v>0</v>
      </c>
      <c r="U103" s="147">
        <f t="shared" si="31"/>
        <v>0</v>
      </c>
      <c r="V103" s="106"/>
    </row>
    <row r="104" spans="1:22" ht="12">
      <c r="A104" s="115"/>
      <c r="B104" s="526"/>
      <c r="C104" s="527"/>
      <c r="D104" s="765"/>
      <c r="E104" s="629"/>
      <c r="F104" s="632"/>
      <c r="G104" s="626" t="s">
        <v>270</v>
      </c>
      <c r="H104" s="627"/>
      <c r="I104" s="273"/>
      <c r="J104" s="273"/>
      <c r="K104" s="273"/>
      <c r="L104" s="273"/>
      <c r="M104" s="273"/>
      <c r="N104" s="273"/>
      <c r="O104" s="273"/>
      <c r="P104" s="273"/>
      <c r="Q104" s="273"/>
      <c r="R104" s="273"/>
      <c r="S104" s="273"/>
      <c r="T104" s="273"/>
      <c r="U104" s="144">
        <f t="shared" si="31"/>
        <v>0</v>
      </c>
      <c r="V104" s="106"/>
    </row>
    <row r="105" spans="1:22" ht="12">
      <c r="A105" s="115"/>
      <c r="B105" s="526"/>
      <c r="C105" s="527"/>
      <c r="D105" s="765"/>
      <c r="E105" s="629"/>
      <c r="F105" s="632"/>
      <c r="G105" s="145"/>
      <c r="H105" s="146" t="s">
        <v>226</v>
      </c>
      <c r="I105" s="274"/>
      <c r="J105" s="274"/>
      <c r="K105" s="274"/>
      <c r="L105" s="274"/>
      <c r="M105" s="274"/>
      <c r="N105" s="274"/>
      <c r="O105" s="274"/>
      <c r="P105" s="274"/>
      <c r="Q105" s="274"/>
      <c r="R105" s="274"/>
      <c r="S105" s="274"/>
      <c r="T105" s="274"/>
      <c r="U105" s="147">
        <f t="shared" si="31"/>
        <v>0</v>
      </c>
      <c r="V105" s="106"/>
    </row>
    <row r="106" spans="1:22" ht="12">
      <c r="A106" s="115"/>
      <c r="B106" s="526"/>
      <c r="C106" s="527"/>
      <c r="D106" s="765"/>
      <c r="E106" s="629"/>
      <c r="F106" s="632"/>
      <c r="G106" s="626" t="s">
        <v>271</v>
      </c>
      <c r="H106" s="627"/>
      <c r="I106" s="273"/>
      <c r="J106" s="273"/>
      <c r="K106" s="273"/>
      <c r="L106" s="273"/>
      <c r="M106" s="273"/>
      <c r="N106" s="273"/>
      <c r="O106" s="273"/>
      <c r="P106" s="273"/>
      <c r="Q106" s="273"/>
      <c r="R106" s="273"/>
      <c r="S106" s="273"/>
      <c r="T106" s="273"/>
      <c r="U106" s="144">
        <f t="shared" si="31"/>
        <v>0</v>
      </c>
      <c r="V106" s="106"/>
    </row>
    <row r="107" spans="1:22" ht="12">
      <c r="A107" s="115"/>
      <c r="B107" s="526"/>
      <c r="C107" s="527"/>
      <c r="D107" s="765"/>
      <c r="E107" s="629"/>
      <c r="F107" s="632"/>
      <c r="G107" s="145"/>
      <c r="H107" s="146" t="s">
        <v>226</v>
      </c>
      <c r="I107" s="274"/>
      <c r="J107" s="274"/>
      <c r="K107" s="274"/>
      <c r="L107" s="274"/>
      <c r="M107" s="274"/>
      <c r="N107" s="274"/>
      <c r="O107" s="274"/>
      <c r="P107" s="274"/>
      <c r="Q107" s="274"/>
      <c r="R107" s="274"/>
      <c r="S107" s="274"/>
      <c r="T107" s="274"/>
      <c r="U107" s="147">
        <f t="shared" si="31"/>
        <v>0</v>
      </c>
      <c r="V107" s="106"/>
    </row>
    <row r="108" spans="1:22" ht="12">
      <c r="A108" s="115"/>
      <c r="B108" s="526"/>
      <c r="C108" s="527"/>
      <c r="D108" s="765"/>
      <c r="E108" s="629"/>
      <c r="F108" s="632"/>
      <c r="G108" s="626" t="s">
        <v>272</v>
      </c>
      <c r="H108" s="627"/>
      <c r="I108" s="273"/>
      <c r="J108" s="273"/>
      <c r="K108" s="273"/>
      <c r="L108" s="273"/>
      <c r="M108" s="273"/>
      <c r="N108" s="273"/>
      <c r="O108" s="273"/>
      <c r="P108" s="273"/>
      <c r="Q108" s="273"/>
      <c r="R108" s="273"/>
      <c r="S108" s="273"/>
      <c r="T108" s="273"/>
      <c r="U108" s="144">
        <f t="shared" si="31"/>
        <v>0</v>
      </c>
      <c r="V108" s="106"/>
    </row>
    <row r="109" spans="1:22" ht="12">
      <c r="A109" s="115"/>
      <c r="B109" s="526"/>
      <c r="C109" s="527"/>
      <c r="D109" s="765"/>
      <c r="E109" s="630"/>
      <c r="F109" s="633"/>
      <c r="G109" s="145"/>
      <c r="H109" s="146" t="s">
        <v>226</v>
      </c>
      <c r="I109" s="274"/>
      <c r="J109" s="274"/>
      <c r="K109" s="274"/>
      <c r="L109" s="274"/>
      <c r="M109" s="274"/>
      <c r="N109" s="274"/>
      <c r="O109" s="274"/>
      <c r="P109" s="274"/>
      <c r="Q109" s="274"/>
      <c r="R109" s="274"/>
      <c r="S109" s="274"/>
      <c r="T109" s="274"/>
      <c r="U109" s="147">
        <f t="shared" si="31"/>
        <v>0</v>
      </c>
      <c r="V109" s="106"/>
    </row>
    <row r="110" spans="1:22" ht="12">
      <c r="A110" s="115"/>
      <c r="B110" s="526"/>
      <c r="C110" s="527"/>
      <c r="D110" s="765"/>
      <c r="E110" s="628" t="s">
        <v>228</v>
      </c>
      <c r="F110" s="631"/>
      <c r="G110" s="626" t="s">
        <v>290</v>
      </c>
      <c r="H110" s="627"/>
      <c r="I110" s="271">
        <f aca="true" t="shared" si="33" ref="I110:T111">+I112+I114+I116</f>
        <v>0</v>
      </c>
      <c r="J110" s="271">
        <f t="shared" si="33"/>
        <v>0</v>
      </c>
      <c r="K110" s="271">
        <f t="shared" si="33"/>
        <v>0</v>
      </c>
      <c r="L110" s="271">
        <f t="shared" si="33"/>
        <v>0</v>
      </c>
      <c r="M110" s="271">
        <f t="shared" si="33"/>
        <v>0</v>
      </c>
      <c r="N110" s="271">
        <f t="shared" si="33"/>
        <v>0</v>
      </c>
      <c r="O110" s="271">
        <f t="shared" si="33"/>
        <v>0</v>
      </c>
      <c r="P110" s="271">
        <f t="shared" si="33"/>
        <v>0</v>
      </c>
      <c r="Q110" s="271">
        <f t="shared" si="33"/>
        <v>0</v>
      </c>
      <c r="R110" s="271">
        <f t="shared" si="33"/>
        <v>0</v>
      </c>
      <c r="S110" s="271">
        <f t="shared" si="33"/>
        <v>0</v>
      </c>
      <c r="T110" s="271">
        <f t="shared" si="33"/>
        <v>0</v>
      </c>
      <c r="U110" s="144">
        <f t="shared" si="31"/>
        <v>0</v>
      </c>
      <c r="V110" s="106"/>
    </row>
    <row r="111" spans="1:22" ht="12">
      <c r="A111" s="115"/>
      <c r="B111" s="526"/>
      <c r="C111" s="527"/>
      <c r="D111" s="765"/>
      <c r="E111" s="629"/>
      <c r="F111" s="632"/>
      <c r="G111" s="145"/>
      <c r="H111" s="146" t="s">
        <v>226</v>
      </c>
      <c r="I111" s="272">
        <f t="shared" si="33"/>
        <v>0</v>
      </c>
      <c r="J111" s="272">
        <f t="shared" si="33"/>
        <v>0</v>
      </c>
      <c r="K111" s="272">
        <f t="shared" si="33"/>
        <v>0</v>
      </c>
      <c r="L111" s="272">
        <f t="shared" si="33"/>
        <v>0</v>
      </c>
      <c r="M111" s="272">
        <f t="shared" si="33"/>
        <v>0</v>
      </c>
      <c r="N111" s="272">
        <f t="shared" si="33"/>
        <v>0</v>
      </c>
      <c r="O111" s="272">
        <f t="shared" si="33"/>
        <v>0</v>
      </c>
      <c r="P111" s="272">
        <f t="shared" si="33"/>
        <v>0</v>
      </c>
      <c r="Q111" s="272">
        <f t="shared" si="33"/>
        <v>0</v>
      </c>
      <c r="R111" s="272">
        <f t="shared" si="33"/>
        <v>0</v>
      </c>
      <c r="S111" s="272">
        <f t="shared" si="33"/>
        <v>0</v>
      </c>
      <c r="T111" s="272">
        <f t="shared" si="33"/>
        <v>0</v>
      </c>
      <c r="U111" s="147">
        <f t="shared" si="31"/>
        <v>0</v>
      </c>
      <c r="V111" s="106"/>
    </row>
    <row r="112" spans="1:22" ht="12">
      <c r="A112" s="115"/>
      <c r="B112" s="526"/>
      <c r="C112" s="527"/>
      <c r="D112" s="765"/>
      <c r="E112" s="629"/>
      <c r="F112" s="632"/>
      <c r="G112" s="626" t="s">
        <v>270</v>
      </c>
      <c r="H112" s="627"/>
      <c r="I112" s="273"/>
      <c r="J112" s="273"/>
      <c r="K112" s="273"/>
      <c r="L112" s="273"/>
      <c r="M112" s="273"/>
      <c r="N112" s="273"/>
      <c r="O112" s="273"/>
      <c r="P112" s="273"/>
      <c r="Q112" s="273"/>
      <c r="R112" s="273"/>
      <c r="S112" s="273"/>
      <c r="T112" s="273"/>
      <c r="U112" s="144">
        <f t="shared" si="31"/>
        <v>0</v>
      </c>
      <c r="V112" s="106"/>
    </row>
    <row r="113" spans="1:22" ht="12">
      <c r="A113" s="115"/>
      <c r="B113" s="526"/>
      <c r="C113" s="527"/>
      <c r="D113" s="765"/>
      <c r="E113" s="629"/>
      <c r="F113" s="632"/>
      <c r="G113" s="145"/>
      <c r="H113" s="146" t="s">
        <v>226</v>
      </c>
      <c r="I113" s="274"/>
      <c r="J113" s="274"/>
      <c r="K113" s="274"/>
      <c r="L113" s="274"/>
      <c r="M113" s="274"/>
      <c r="N113" s="274"/>
      <c r="O113" s="274"/>
      <c r="P113" s="274"/>
      <c r="Q113" s="274"/>
      <c r="R113" s="274"/>
      <c r="S113" s="274"/>
      <c r="T113" s="274"/>
      <c r="U113" s="147">
        <f t="shared" si="31"/>
        <v>0</v>
      </c>
      <c r="V113" s="106"/>
    </row>
    <row r="114" spans="1:22" ht="12">
      <c r="A114" s="115"/>
      <c r="B114" s="526"/>
      <c r="C114" s="527"/>
      <c r="D114" s="765"/>
      <c r="E114" s="629"/>
      <c r="F114" s="632"/>
      <c r="G114" s="626" t="s">
        <v>271</v>
      </c>
      <c r="H114" s="627"/>
      <c r="I114" s="273"/>
      <c r="J114" s="273"/>
      <c r="K114" s="273"/>
      <c r="L114" s="273"/>
      <c r="M114" s="273"/>
      <c r="N114" s="273"/>
      <c r="O114" s="273"/>
      <c r="P114" s="273"/>
      <c r="Q114" s="273"/>
      <c r="R114" s="273"/>
      <c r="S114" s="273"/>
      <c r="T114" s="273"/>
      <c r="U114" s="144">
        <f t="shared" si="31"/>
        <v>0</v>
      </c>
      <c r="V114" s="106"/>
    </row>
    <row r="115" spans="1:22" ht="12">
      <c r="A115" s="115"/>
      <c r="B115" s="526"/>
      <c r="C115" s="527"/>
      <c r="D115" s="765"/>
      <c r="E115" s="629"/>
      <c r="F115" s="632"/>
      <c r="G115" s="145"/>
      <c r="H115" s="146" t="s">
        <v>226</v>
      </c>
      <c r="I115" s="274"/>
      <c r="J115" s="274"/>
      <c r="K115" s="274"/>
      <c r="L115" s="274"/>
      <c r="M115" s="274"/>
      <c r="N115" s="274"/>
      <c r="O115" s="274"/>
      <c r="P115" s="274"/>
      <c r="Q115" s="274"/>
      <c r="R115" s="274"/>
      <c r="S115" s="274"/>
      <c r="T115" s="274"/>
      <c r="U115" s="147">
        <f t="shared" si="31"/>
        <v>0</v>
      </c>
      <c r="V115" s="106"/>
    </row>
    <row r="116" spans="1:22" ht="12">
      <c r="A116" s="115"/>
      <c r="B116" s="526"/>
      <c r="C116" s="527"/>
      <c r="D116" s="765"/>
      <c r="E116" s="629"/>
      <c r="F116" s="632"/>
      <c r="G116" s="626" t="s">
        <v>272</v>
      </c>
      <c r="H116" s="627"/>
      <c r="I116" s="273"/>
      <c r="J116" s="273"/>
      <c r="K116" s="273"/>
      <c r="L116" s="273"/>
      <c r="M116" s="273"/>
      <c r="N116" s="273"/>
      <c r="O116" s="273"/>
      <c r="P116" s="273"/>
      <c r="Q116" s="273"/>
      <c r="R116" s="273"/>
      <c r="S116" s="273"/>
      <c r="T116" s="273"/>
      <c r="U116" s="144">
        <f t="shared" si="31"/>
        <v>0</v>
      </c>
      <c r="V116" s="106"/>
    </row>
    <row r="117" spans="1:22" ht="12">
      <c r="A117" s="115"/>
      <c r="B117" s="526"/>
      <c r="C117" s="527"/>
      <c r="D117" s="765"/>
      <c r="E117" s="630"/>
      <c r="F117" s="633"/>
      <c r="G117" s="145"/>
      <c r="H117" s="146" t="s">
        <v>226</v>
      </c>
      <c r="I117" s="274"/>
      <c r="J117" s="274"/>
      <c r="K117" s="274"/>
      <c r="L117" s="274"/>
      <c r="M117" s="274"/>
      <c r="N117" s="274"/>
      <c r="O117" s="274"/>
      <c r="P117" s="274"/>
      <c r="Q117" s="274"/>
      <c r="R117" s="274"/>
      <c r="S117" s="274"/>
      <c r="T117" s="274"/>
      <c r="U117" s="147">
        <f t="shared" si="31"/>
        <v>0</v>
      </c>
      <c r="V117" s="106"/>
    </row>
    <row r="118" spans="1:22" ht="12">
      <c r="A118" s="115"/>
      <c r="B118" s="526"/>
      <c r="C118" s="527"/>
      <c r="D118" s="765"/>
      <c r="E118" s="628" t="s">
        <v>229</v>
      </c>
      <c r="F118" s="631"/>
      <c r="G118" s="626" t="s">
        <v>290</v>
      </c>
      <c r="H118" s="627"/>
      <c r="I118" s="271">
        <f aca="true" t="shared" si="34" ref="I118:T119">+I120+I122+I124</f>
        <v>0</v>
      </c>
      <c r="J118" s="271">
        <f t="shared" si="34"/>
        <v>0</v>
      </c>
      <c r="K118" s="271">
        <f t="shared" si="34"/>
        <v>0</v>
      </c>
      <c r="L118" s="271">
        <f t="shared" si="34"/>
        <v>0</v>
      </c>
      <c r="M118" s="271">
        <f t="shared" si="34"/>
        <v>0</v>
      </c>
      <c r="N118" s="271">
        <f t="shared" si="34"/>
        <v>0</v>
      </c>
      <c r="O118" s="271">
        <f t="shared" si="34"/>
        <v>0</v>
      </c>
      <c r="P118" s="271">
        <f t="shared" si="34"/>
        <v>0</v>
      </c>
      <c r="Q118" s="271">
        <f t="shared" si="34"/>
        <v>0</v>
      </c>
      <c r="R118" s="271">
        <f t="shared" si="34"/>
        <v>0</v>
      </c>
      <c r="S118" s="271">
        <f t="shared" si="34"/>
        <v>0</v>
      </c>
      <c r="T118" s="271">
        <f t="shared" si="34"/>
        <v>0</v>
      </c>
      <c r="U118" s="144">
        <f t="shared" si="31"/>
        <v>0</v>
      </c>
      <c r="V118" s="106"/>
    </row>
    <row r="119" spans="1:22" ht="12">
      <c r="A119" s="115"/>
      <c r="B119" s="526"/>
      <c r="C119" s="527"/>
      <c r="D119" s="765"/>
      <c r="E119" s="629"/>
      <c r="F119" s="632"/>
      <c r="G119" s="145"/>
      <c r="H119" s="146" t="s">
        <v>226</v>
      </c>
      <c r="I119" s="272">
        <f t="shared" si="34"/>
        <v>0</v>
      </c>
      <c r="J119" s="272">
        <f t="shared" si="34"/>
        <v>0</v>
      </c>
      <c r="K119" s="272">
        <f t="shared" si="34"/>
        <v>0</v>
      </c>
      <c r="L119" s="272">
        <f t="shared" si="34"/>
        <v>0</v>
      </c>
      <c r="M119" s="272">
        <f t="shared" si="34"/>
        <v>0</v>
      </c>
      <c r="N119" s="272">
        <f t="shared" si="34"/>
        <v>0</v>
      </c>
      <c r="O119" s="272">
        <f t="shared" si="34"/>
        <v>0</v>
      </c>
      <c r="P119" s="272">
        <f t="shared" si="34"/>
        <v>0</v>
      </c>
      <c r="Q119" s="272">
        <f t="shared" si="34"/>
        <v>0</v>
      </c>
      <c r="R119" s="272">
        <f t="shared" si="34"/>
        <v>0</v>
      </c>
      <c r="S119" s="272">
        <f t="shared" si="34"/>
        <v>0</v>
      </c>
      <c r="T119" s="272">
        <f t="shared" si="34"/>
        <v>0</v>
      </c>
      <c r="U119" s="147">
        <f t="shared" si="31"/>
        <v>0</v>
      </c>
      <c r="V119" s="106"/>
    </row>
    <row r="120" spans="1:22" ht="12">
      <c r="A120" s="115"/>
      <c r="B120" s="526"/>
      <c r="C120" s="527"/>
      <c r="D120" s="765"/>
      <c r="E120" s="629"/>
      <c r="F120" s="632"/>
      <c r="G120" s="626" t="s">
        <v>270</v>
      </c>
      <c r="H120" s="627"/>
      <c r="I120" s="273"/>
      <c r="J120" s="273"/>
      <c r="K120" s="273"/>
      <c r="L120" s="273"/>
      <c r="M120" s="273"/>
      <c r="N120" s="273"/>
      <c r="O120" s="273"/>
      <c r="P120" s="273"/>
      <c r="Q120" s="273"/>
      <c r="R120" s="273"/>
      <c r="S120" s="273"/>
      <c r="T120" s="273"/>
      <c r="U120" s="144">
        <f t="shared" si="31"/>
        <v>0</v>
      </c>
      <c r="V120" s="106"/>
    </row>
    <row r="121" spans="1:22" ht="12">
      <c r="A121" s="115"/>
      <c r="B121" s="526"/>
      <c r="C121" s="527"/>
      <c r="D121" s="765"/>
      <c r="E121" s="629"/>
      <c r="F121" s="632"/>
      <c r="G121" s="145"/>
      <c r="H121" s="146" t="s">
        <v>226</v>
      </c>
      <c r="I121" s="274"/>
      <c r="J121" s="274"/>
      <c r="K121" s="274"/>
      <c r="L121" s="274"/>
      <c r="M121" s="274"/>
      <c r="N121" s="274"/>
      <c r="O121" s="274"/>
      <c r="P121" s="274"/>
      <c r="Q121" s="274"/>
      <c r="R121" s="274"/>
      <c r="S121" s="274"/>
      <c r="T121" s="274"/>
      <c r="U121" s="147">
        <f t="shared" si="31"/>
        <v>0</v>
      </c>
      <c r="V121" s="106"/>
    </row>
    <row r="122" spans="1:22" ht="12">
      <c r="A122" s="115"/>
      <c r="B122" s="526"/>
      <c r="C122" s="527"/>
      <c r="D122" s="765"/>
      <c r="E122" s="629"/>
      <c r="F122" s="632"/>
      <c r="G122" s="626" t="s">
        <v>271</v>
      </c>
      <c r="H122" s="627"/>
      <c r="I122" s="273"/>
      <c r="J122" s="273"/>
      <c r="K122" s="273"/>
      <c r="L122" s="273"/>
      <c r="M122" s="273"/>
      <c r="N122" s="273"/>
      <c r="O122" s="273"/>
      <c r="P122" s="273"/>
      <c r="Q122" s="273"/>
      <c r="R122" s="273"/>
      <c r="S122" s="273"/>
      <c r="T122" s="273"/>
      <c r="U122" s="144">
        <f t="shared" si="31"/>
        <v>0</v>
      </c>
      <c r="V122" s="106"/>
    </row>
    <row r="123" spans="1:22" ht="12">
      <c r="A123" s="115"/>
      <c r="B123" s="526"/>
      <c r="C123" s="527"/>
      <c r="D123" s="765"/>
      <c r="E123" s="629"/>
      <c r="F123" s="632"/>
      <c r="G123" s="145"/>
      <c r="H123" s="146" t="s">
        <v>226</v>
      </c>
      <c r="I123" s="274"/>
      <c r="J123" s="274"/>
      <c r="K123" s="274"/>
      <c r="L123" s="274"/>
      <c r="M123" s="274"/>
      <c r="N123" s="274"/>
      <c r="O123" s="274"/>
      <c r="P123" s="274"/>
      <c r="Q123" s="274"/>
      <c r="R123" s="274"/>
      <c r="S123" s="274"/>
      <c r="T123" s="274"/>
      <c r="U123" s="147">
        <f t="shared" si="31"/>
        <v>0</v>
      </c>
      <c r="V123" s="106"/>
    </row>
    <row r="124" spans="1:22" ht="12">
      <c r="A124" s="115"/>
      <c r="B124" s="526"/>
      <c r="C124" s="527"/>
      <c r="D124" s="765"/>
      <c r="E124" s="629"/>
      <c r="F124" s="632"/>
      <c r="G124" s="626" t="s">
        <v>272</v>
      </c>
      <c r="H124" s="627"/>
      <c r="I124" s="273"/>
      <c r="J124" s="273"/>
      <c r="K124" s="273"/>
      <c r="L124" s="273"/>
      <c r="M124" s="273"/>
      <c r="N124" s="273"/>
      <c r="O124" s="273"/>
      <c r="P124" s="273"/>
      <c r="Q124" s="273"/>
      <c r="R124" s="273"/>
      <c r="S124" s="273"/>
      <c r="T124" s="273"/>
      <c r="U124" s="144">
        <f t="shared" si="31"/>
        <v>0</v>
      </c>
      <c r="V124" s="106"/>
    </row>
    <row r="125" spans="1:22" ht="12">
      <c r="A125" s="115"/>
      <c r="B125" s="526"/>
      <c r="C125" s="527"/>
      <c r="D125" s="766"/>
      <c r="E125" s="630"/>
      <c r="F125" s="633"/>
      <c r="G125" s="145"/>
      <c r="H125" s="146" t="s">
        <v>226</v>
      </c>
      <c r="I125" s="274"/>
      <c r="J125" s="274"/>
      <c r="K125" s="274"/>
      <c r="L125" s="274"/>
      <c r="M125" s="274"/>
      <c r="N125" s="274"/>
      <c r="O125" s="274"/>
      <c r="P125" s="274"/>
      <c r="Q125" s="274"/>
      <c r="R125" s="274"/>
      <c r="S125" s="274"/>
      <c r="T125" s="274"/>
      <c r="U125" s="147">
        <f t="shared" si="31"/>
        <v>0</v>
      </c>
      <c r="V125" s="106"/>
    </row>
    <row r="126" spans="1:22" ht="12">
      <c r="A126" s="115"/>
      <c r="B126" s="526"/>
      <c r="C126" s="527"/>
      <c r="D126" s="689" t="s">
        <v>230</v>
      </c>
      <c r="E126" s="690"/>
      <c r="F126" s="690"/>
      <c r="G126" s="534" t="s">
        <v>314</v>
      </c>
      <c r="H126" s="535"/>
      <c r="I126" s="299">
        <f>SUM(I127:I129)</f>
        <v>0</v>
      </c>
      <c r="J126" s="299">
        <f aca="true" t="shared" si="35" ref="J126:S126">SUM(J127:J129)</f>
        <v>0</v>
      </c>
      <c r="K126" s="299">
        <f t="shared" si="35"/>
        <v>0</v>
      </c>
      <c r="L126" s="299">
        <f t="shared" si="35"/>
        <v>0</v>
      </c>
      <c r="M126" s="299">
        <f t="shared" si="35"/>
        <v>0</v>
      </c>
      <c r="N126" s="299">
        <f t="shared" si="35"/>
        <v>0</v>
      </c>
      <c r="O126" s="299">
        <f t="shared" si="35"/>
        <v>0</v>
      </c>
      <c r="P126" s="299">
        <f t="shared" si="35"/>
        <v>0</v>
      </c>
      <c r="Q126" s="299">
        <f t="shared" si="35"/>
        <v>0</v>
      </c>
      <c r="R126" s="299">
        <f t="shared" si="35"/>
        <v>0</v>
      </c>
      <c r="S126" s="299">
        <f t="shared" si="35"/>
        <v>0</v>
      </c>
      <c r="T126" s="299">
        <f>SUM(T127:T129)</f>
        <v>0</v>
      </c>
      <c r="U126" s="149">
        <f t="shared" si="31"/>
        <v>0</v>
      </c>
      <c r="V126" s="106"/>
    </row>
    <row r="127" spans="1:22" ht="12">
      <c r="A127" s="115"/>
      <c r="B127" s="526"/>
      <c r="C127" s="527"/>
      <c r="D127" s="763"/>
      <c r="E127" s="612"/>
      <c r="F127" s="612"/>
      <c r="G127" s="534" t="s">
        <v>270</v>
      </c>
      <c r="H127" s="535"/>
      <c r="I127" s="266"/>
      <c r="J127" s="266"/>
      <c r="K127" s="266"/>
      <c r="L127" s="266"/>
      <c r="M127" s="266"/>
      <c r="N127" s="266"/>
      <c r="O127" s="266"/>
      <c r="P127" s="266"/>
      <c r="Q127" s="266"/>
      <c r="R127" s="266"/>
      <c r="S127" s="266"/>
      <c r="T127" s="266"/>
      <c r="U127" s="149">
        <f t="shared" si="31"/>
        <v>0</v>
      </c>
      <c r="V127" s="106"/>
    </row>
    <row r="128" spans="1:22" ht="12">
      <c r="A128" s="115"/>
      <c r="B128" s="526"/>
      <c r="C128" s="527"/>
      <c r="D128" s="763"/>
      <c r="E128" s="612"/>
      <c r="F128" s="612"/>
      <c r="G128" s="534" t="s">
        <v>271</v>
      </c>
      <c r="H128" s="535"/>
      <c r="I128" s="266"/>
      <c r="J128" s="266"/>
      <c r="K128" s="266"/>
      <c r="L128" s="266"/>
      <c r="M128" s="266"/>
      <c r="N128" s="266"/>
      <c r="O128" s="266"/>
      <c r="P128" s="266"/>
      <c r="Q128" s="266"/>
      <c r="R128" s="266"/>
      <c r="S128" s="266"/>
      <c r="T128" s="266"/>
      <c r="U128" s="149">
        <f t="shared" si="31"/>
        <v>0</v>
      </c>
      <c r="V128" s="106"/>
    </row>
    <row r="129" spans="1:22" ht="12">
      <c r="A129" s="115"/>
      <c r="B129" s="526"/>
      <c r="C129" s="527"/>
      <c r="D129" s="692"/>
      <c r="E129" s="693"/>
      <c r="F129" s="693"/>
      <c r="G129" s="534" t="s">
        <v>272</v>
      </c>
      <c r="H129" s="535"/>
      <c r="I129" s="266"/>
      <c r="J129" s="266"/>
      <c r="K129" s="266"/>
      <c r="L129" s="266"/>
      <c r="M129" s="266"/>
      <c r="N129" s="266"/>
      <c r="O129" s="266"/>
      <c r="P129" s="266"/>
      <c r="Q129" s="266"/>
      <c r="R129" s="266"/>
      <c r="S129" s="266"/>
      <c r="T129" s="266"/>
      <c r="U129" s="149">
        <f t="shared" si="31"/>
        <v>0</v>
      </c>
      <c r="V129" s="106"/>
    </row>
    <row r="130" spans="1:22" ht="12">
      <c r="A130" s="115"/>
      <c r="B130" s="526"/>
      <c r="C130" s="527"/>
      <c r="D130" s="645" t="s">
        <v>231</v>
      </c>
      <c r="E130" s="637"/>
      <c r="F130" s="638"/>
      <c r="G130" s="613" t="s">
        <v>289</v>
      </c>
      <c r="H130" s="614"/>
      <c r="I130" s="263">
        <f>SUM(I94,I102,I110,I118,I126)</f>
        <v>0</v>
      </c>
      <c r="J130" s="263">
        <f aca="true" t="shared" si="36" ref="J130:T130">SUM(J94,J102,J110,J118,J126)</f>
        <v>0</v>
      </c>
      <c r="K130" s="263">
        <f t="shared" si="36"/>
        <v>0</v>
      </c>
      <c r="L130" s="263">
        <f t="shared" si="36"/>
        <v>0</v>
      </c>
      <c r="M130" s="263">
        <f t="shared" si="36"/>
        <v>0</v>
      </c>
      <c r="N130" s="263">
        <f t="shared" si="36"/>
        <v>0</v>
      </c>
      <c r="O130" s="263">
        <f t="shared" si="36"/>
        <v>0</v>
      </c>
      <c r="P130" s="263">
        <f t="shared" si="36"/>
        <v>0</v>
      </c>
      <c r="Q130" s="263">
        <f t="shared" si="36"/>
        <v>0</v>
      </c>
      <c r="R130" s="263">
        <f t="shared" si="36"/>
        <v>0</v>
      </c>
      <c r="S130" s="263">
        <f t="shared" si="36"/>
        <v>0</v>
      </c>
      <c r="T130" s="263">
        <f t="shared" si="36"/>
        <v>0</v>
      </c>
      <c r="U130" s="250">
        <f t="shared" si="31"/>
        <v>0</v>
      </c>
      <c r="V130" s="106"/>
    </row>
    <row r="131" spans="1:22" ht="12">
      <c r="A131" s="115"/>
      <c r="B131" s="526"/>
      <c r="C131" s="527"/>
      <c r="D131" s="646"/>
      <c r="E131" s="639"/>
      <c r="F131" s="640"/>
      <c r="G131" s="185"/>
      <c r="H131" s="186" t="s">
        <v>226</v>
      </c>
      <c r="I131" s="262">
        <f>SUM(I95,I103,I111,I119)</f>
        <v>0</v>
      </c>
      <c r="J131" s="262">
        <f aca="true" t="shared" si="37" ref="J131:T131">SUM(J95,J103,J111,J119)</f>
        <v>0</v>
      </c>
      <c r="K131" s="262">
        <f t="shared" si="37"/>
        <v>0</v>
      </c>
      <c r="L131" s="262">
        <f t="shared" si="37"/>
        <v>0</v>
      </c>
      <c r="M131" s="262">
        <f t="shared" si="37"/>
        <v>0</v>
      </c>
      <c r="N131" s="262">
        <f t="shared" si="37"/>
        <v>0</v>
      </c>
      <c r="O131" s="262">
        <f t="shared" si="37"/>
        <v>0</v>
      </c>
      <c r="P131" s="262">
        <f t="shared" si="37"/>
        <v>0</v>
      </c>
      <c r="Q131" s="262">
        <f t="shared" si="37"/>
        <v>0</v>
      </c>
      <c r="R131" s="262">
        <f t="shared" si="37"/>
        <v>0</v>
      </c>
      <c r="S131" s="262">
        <f t="shared" si="37"/>
        <v>0</v>
      </c>
      <c r="T131" s="262">
        <f t="shared" si="37"/>
        <v>0</v>
      </c>
      <c r="U131" s="251">
        <f aca="true" t="shared" si="38" ref="U131:U137">SUM(I131:T131)</f>
        <v>0</v>
      </c>
      <c r="V131" s="106"/>
    </row>
    <row r="132" spans="1:22" ht="12">
      <c r="A132" s="115"/>
      <c r="B132" s="526"/>
      <c r="C132" s="527"/>
      <c r="D132" s="646"/>
      <c r="E132" s="639"/>
      <c r="F132" s="640"/>
      <c r="G132" s="616" t="s">
        <v>270</v>
      </c>
      <c r="H132" s="616"/>
      <c r="I132" s="265">
        <f>SUM(I96,I104,I112,I120,I127)</f>
        <v>0</v>
      </c>
      <c r="J132" s="265">
        <f aca="true" t="shared" si="39" ref="J132:T132">SUM(J96,J104,J112,J120,J127)</f>
        <v>0</v>
      </c>
      <c r="K132" s="265">
        <f t="shared" si="39"/>
        <v>0</v>
      </c>
      <c r="L132" s="265">
        <f t="shared" si="39"/>
        <v>0</v>
      </c>
      <c r="M132" s="265">
        <f t="shared" si="39"/>
        <v>0</v>
      </c>
      <c r="N132" s="265">
        <f t="shared" si="39"/>
        <v>0</v>
      </c>
      <c r="O132" s="265">
        <f t="shared" si="39"/>
        <v>0</v>
      </c>
      <c r="P132" s="265">
        <f t="shared" si="39"/>
        <v>0</v>
      </c>
      <c r="Q132" s="265">
        <f t="shared" si="39"/>
        <v>0</v>
      </c>
      <c r="R132" s="265">
        <f t="shared" si="39"/>
        <v>0</v>
      </c>
      <c r="S132" s="265">
        <f t="shared" si="39"/>
        <v>0</v>
      </c>
      <c r="T132" s="265">
        <f t="shared" si="39"/>
        <v>0</v>
      </c>
      <c r="U132" s="194">
        <f t="shared" si="38"/>
        <v>0</v>
      </c>
      <c r="V132" s="106"/>
    </row>
    <row r="133" spans="1:22" ht="12">
      <c r="A133" s="115"/>
      <c r="B133" s="526"/>
      <c r="C133" s="527"/>
      <c r="D133" s="646"/>
      <c r="E133" s="639"/>
      <c r="F133" s="640"/>
      <c r="G133" s="191"/>
      <c r="H133" s="197" t="s">
        <v>226</v>
      </c>
      <c r="I133" s="264">
        <f aca="true" t="shared" si="40" ref="I133:S133">SUM(I97,I105,I113,I121)</f>
        <v>0</v>
      </c>
      <c r="J133" s="264">
        <f t="shared" si="40"/>
        <v>0</v>
      </c>
      <c r="K133" s="264">
        <f t="shared" si="40"/>
        <v>0</v>
      </c>
      <c r="L133" s="264">
        <f t="shared" si="40"/>
        <v>0</v>
      </c>
      <c r="M133" s="264">
        <f t="shared" si="40"/>
        <v>0</v>
      </c>
      <c r="N133" s="264">
        <f t="shared" si="40"/>
        <v>0</v>
      </c>
      <c r="O133" s="264">
        <f t="shared" si="40"/>
        <v>0</v>
      </c>
      <c r="P133" s="264">
        <f t="shared" si="40"/>
        <v>0</v>
      </c>
      <c r="Q133" s="264">
        <f t="shared" si="40"/>
        <v>0</v>
      </c>
      <c r="R133" s="264">
        <f t="shared" si="40"/>
        <v>0</v>
      </c>
      <c r="S133" s="264">
        <f t="shared" si="40"/>
        <v>0</v>
      </c>
      <c r="T133" s="264">
        <f>SUM(T97,T105,T113,T121)</f>
        <v>0</v>
      </c>
      <c r="U133" s="192">
        <f t="shared" si="38"/>
        <v>0</v>
      </c>
      <c r="V133" s="106"/>
    </row>
    <row r="134" spans="1:22" ht="12">
      <c r="A134" s="115"/>
      <c r="B134" s="526"/>
      <c r="C134" s="527"/>
      <c r="D134" s="646"/>
      <c r="E134" s="639"/>
      <c r="F134" s="640"/>
      <c r="G134" s="616" t="s">
        <v>271</v>
      </c>
      <c r="H134" s="616"/>
      <c r="I134" s="265">
        <f>SUM(I98,I106,I114,I122,I128)</f>
        <v>0</v>
      </c>
      <c r="J134" s="265">
        <f aca="true" t="shared" si="41" ref="J134:S134">SUM(J98,J106,J114,J122,J128)</f>
        <v>0</v>
      </c>
      <c r="K134" s="265">
        <f t="shared" si="41"/>
        <v>0</v>
      </c>
      <c r="L134" s="265">
        <f t="shared" si="41"/>
        <v>0</v>
      </c>
      <c r="M134" s="265">
        <f t="shared" si="41"/>
        <v>0</v>
      </c>
      <c r="N134" s="265">
        <f t="shared" si="41"/>
        <v>0</v>
      </c>
      <c r="O134" s="265">
        <f t="shared" si="41"/>
        <v>0</v>
      </c>
      <c r="P134" s="265">
        <f t="shared" si="41"/>
        <v>0</v>
      </c>
      <c r="Q134" s="265">
        <f t="shared" si="41"/>
        <v>0</v>
      </c>
      <c r="R134" s="265">
        <f t="shared" si="41"/>
        <v>0</v>
      </c>
      <c r="S134" s="265">
        <f t="shared" si="41"/>
        <v>0</v>
      </c>
      <c r="T134" s="265">
        <f>SUM(T98,T106,T114,T122,T128)</f>
        <v>0</v>
      </c>
      <c r="U134" s="194">
        <f t="shared" si="38"/>
        <v>0</v>
      </c>
      <c r="V134" s="106"/>
    </row>
    <row r="135" spans="1:22" ht="12">
      <c r="A135" s="115"/>
      <c r="B135" s="526"/>
      <c r="C135" s="527"/>
      <c r="D135" s="646"/>
      <c r="E135" s="639"/>
      <c r="F135" s="640"/>
      <c r="G135" s="191"/>
      <c r="H135" s="197" t="s">
        <v>226</v>
      </c>
      <c r="I135" s="264">
        <f aca="true" t="shared" si="42" ref="I135:T135">SUM(I99,I107,I115,I123)</f>
        <v>0</v>
      </c>
      <c r="J135" s="264">
        <f t="shared" si="42"/>
        <v>0</v>
      </c>
      <c r="K135" s="264">
        <f t="shared" si="42"/>
        <v>0</v>
      </c>
      <c r="L135" s="264">
        <f t="shared" si="42"/>
        <v>0</v>
      </c>
      <c r="M135" s="264">
        <f t="shared" si="42"/>
        <v>0</v>
      </c>
      <c r="N135" s="264">
        <f t="shared" si="42"/>
        <v>0</v>
      </c>
      <c r="O135" s="264">
        <f t="shared" si="42"/>
        <v>0</v>
      </c>
      <c r="P135" s="264">
        <f t="shared" si="42"/>
        <v>0</v>
      </c>
      <c r="Q135" s="264">
        <f t="shared" si="42"/>
        <v>0</v>
      </c>
      <c r="R135" s="264">
        <f t="shared" si="42"/>
        <v>0</v>
      </c>
      <c r="S135" s="264">
        <f t="shared" si="42"/>
        <v>0</v>
      </c>
      <c r="T135" s="264">
        <f t="shared" si="42"/>
        <v>0</v>
      </c>
      <c r="U135" s="192">
        <f t="shared" si="38"/>
        <v>0</v>
      </c>
      <c r="V135" s="106"/>
    </row>
    <row r="136" spans="1:22" ht="12">
      <c r="A136" s="115"/>
      <c r="B136" s="526"/>
      <c r="C136" s="527"/>
      <c r="D136" s="646"/>
      <c r="E136" s="639"/>
      <c r="F136" s="640"/>
      <c r="G136" s="617" t="s">
        <v>272</v>
      </c>
      <c r="H136" s="617"/>
      <c r="I136" s="265">
        <f>SUM(I100,I108,I116,I124,I129)</f>
        <v>0</v>
      </c>
      <c r="J136" s="265">
        <f aca="true" t="shared" si="43" ref="J136:T136">SUM(J100,J108,J116,J124,J129)</f>
        <v>0</v>
      </c>
      <c r="K136" s="265">
        <f t="shared" si="43"/>
        <v>0</v>
      </c>
      <c r="L136" s="265">
        <f t="shared" si="43"/>
        <v>0</v>
      </c>
      <c r="M136" s="265">
        <f t="shared" si="43"/>
        <v>0</v>
      </c>
      <c r="N136" s="265">
        <f t="shared" si="43"/>
        <v>0</v>
      </c>
      <c r="O136" s="265">
        <f t="shared" si="43"/>
        <v>0</v>
      </c>
      <c r="P136" s="265">
        <f t="shared" si="43"/>
        <v>0</v>
      </c>
      <c r="Q136" s="265">
        <f t="shared" si="43"/>
        <v>0</v>
      </c>
      <c r="R136" s="265">
        <f t="shared" si="43"/>
        <v>0</v>
      </c>
      <c r="S136" s="265">
        <f t="shared" si="43"/>
        <v>0</v>
      </c>
      <c r="T136" s="265">
        <f t="shared" si="43"/>
        <v>0</v>
      </c>
      <c r="U136" s="193">
        <f>SUM(I136:T136)</f>
        <v>0</v>
      </c>
      <c r="V136" s="106"/>
    </row>
    <row r="137" spans="1:22" ht="12.75" thickBot="1">
      <c r="A137" s="115"/>
      <c r="B137" s="526"/>
      <c r="C137" s="527"/>
      <c r="D137" s="647"/>
      <c r="E137" s="648"/>
      <c r="F137" s="649"/>
      <c r="G137" s="196"/>
      <c r="H137" s="198" t="s">
        <v>226</v>
      </c>
      <c r="I137" s="262">
        <f>SUM(I101,I109,I117,I125)</f>
        <v>0</v>
      </c>
      <c r="J137" s="262">
        <f aca="true" t="shared" si="44" ref="J137:T137">SUM(J101,J109,J117,J125)</f>
        <v>0</v>
      </c>
      <c r="K137" s="262">
        <f t="shared" si="44"/>
        <v>0</v>
      </c>
      <c r="L137" s="262">
        <f t="shared" si="44"/>
        <v>0</v>
      </c>
      <c r="M137" s="262">
        <f t="shared" si="44"/>
        <v>0</v>
      </c>
      <c r="N137" s="262">
        <f t="shared" si="44"/>
        <v>0</v>
      </c>
      <c r="O137" s="262">
        <f t="shared" si="44"/>
        <v>0</v>
      </c>
      <c r="P137" s="262">
        <f t="shared" si="44"/>
        <v>0</v>
      </c>
      <c r="Q137" s="262">
        <f t="shared" si="44"/>
        <v>0</v>
      </c>
      <c r="R137" s="262">
        <f t="shared" si="44"/>
        <v>0</v>
      </c>
      <c r="S137" s="262">
        <f t="shared" si="44"/>
        <v>0</v>
      </c>
      <c r="T137" s="262">
        <f t="shared" si="44"/>
        <v>0</v>
      </c>
      <c r="U137" s="195">
        <f t="shared" si="38"/>
        <v>0</v>
      </c>
      <c r="V137" s="106"/>
    </row>
    <row r="138" spans="1:35" ht="17.25" customHeight="1">
      <c r="A138" s="115"/>
      <c r="B138" s="618" t="s">
        <v>238</v>
      </c>
      <c r="C138" s="619"/>
      <c r="D138" s="619"/>
      <c r="E138" s="619"/>
      <c r="F138" s="619"/>
      <c r="G138" s="615" t="s">
        <v>289</v>
      </c>
      <c r="H138" s="615"/>
      <c r="I138" s="207">
        <f>SUM(I42,I86,I130)+'(3枚目)'!I138</f>
        <v>0</v>
      </c>
      <c r="J138" s="207">
        <f>SUM(J42,J86,J130)+'(3枚目)'!J138</f>
        <v>0</v>
      </c>
      <c r="K138" s="207">
        <f>SUM(K42,K86,K130)+'(3枚目)'!K138</f>
        <v>0</v>
      </c>
      <c r="L138" s="207">
        <f>SUM(L42,L86,L130)+'(3枚目)'!L138</f>
        <v>0</v>
      </c>
      <c r="M138" s="207">
        <f>SUM(M42,M86,M130)+'(3枚目)'!M138</f>
        <v>0</v>
      </c>
      <c r="N138" s="207">
        <f>SUM(N42,N86,N130)+'(3枚目)'!N138</f>
        <v>0</v>
      </c>
      <c r="O138" s="207">
        <f>SUM(O42,O86,O130)+'(3枚目)'!O138</f>
        <v>0</v>
      </c>
      <c r="P138" s="207">
        <f>SUM(P42,P86,P130)+'(3枚目)'!P138</f>
        <v>0</v>
      </c>
      <c r="Q138" s="207">
        <f>SUM(Q42,Q86,Q130)+'(3枚目)'!Q138</f>
        <v>0</v>
      </c>
      <c r="R138" s="207">
        <f>SUM(R42,R86,R130)+'(3枚目)'!R138</f>
        <v>0</v>
      </c>
      <c r="S138" s="207">
        <f>SUM(S42,S86,S130)+'(3枚目)'!S138</f>
        <v>0</v>
      </c>
      <c r="T138" s="207">
        <f>SUM(T42,T86,T130)+'(3枚目)'!T138</f>
        <v>0</v>
      </c>
      <c r="U138" s="187">
        <f aca="true" t="shared" si="45" ref="U138:U145">SUM(I138:T138)</f>
        <v>0</v>
      </c>
      <c r="V138" s="118"/>
      <c r="W138" s="119"/>
      <c r="X138" s="119"/>
      <c r="Y138" s="119"/>
      <c r="Z138" s="119"/>
      <c r="AA138" s="119"/>
      <c r="AB138" s="119"/>
      <c r="AC138" s="119"/>
      <c r="AD138" s="119"/>
      <c r="AE138" s="119"/>
      <c r="AF138" s="119"/>
      <c r="AG138" s="119"/>
      <c r="AH138" s="121"/>
      <c r="AI138" s="115"/>
    </row>
    <row r="139" spans="1:35" ht="17.25" customHeight="1">
      <c r="A139" s="115"/>
      <c r="B139" s="620"/>
      <c r="C139" s="621"/>
      <c r="D139" s="621"/>
      <c r="E139" s="621"/>
      <c r="F139" s="621"/>
      <c r="G139" s="204"/>
      <c r="H139" s="151" t="s">
        <v>226</v>
      </c>
      <c r="I139" s="206">
        <f>SUM(I43,I87,I131)+'(3枚目)'!I139</f>
        <v>0</v>
      </c>
      <c r="J139" s="206">
        <f>SUM(J43,J87,J131)+'(3枚目)'!J139</f>
        <v>0</v>
      </c>
      <c r="K139" s="206">
        <f>SUM(K43,K87,K131)+'(3枚目)'!K139</f>
        <v>0</v>
      </c>
      <c r="L139" s="206">
        <f>SUM(L43,L87,L131)+'(3枚目)'!L139</f>
        <v>0</v>
      </c>
      <c r="M139" s="206">
        <f>SUM(M43,M87,M131)+'(3枚目)'!M139</f>
        <v>0</v>
      </c>
      <c r="N139" s="206">
        <f>SUM(N43,N87,N131)+'(3枚目)'!N139</f>
        <v>0</v>
      </c>
      <c r="O139" s="206">
        <f>SUM(O43,O87,O131)+'(3枚目)'!O139</f>
        <v>0</v>
      </c>
      <c r="P139" s="206">
        <f>SUM(P43,P87,P131)+'(3枚目)'!P139</f>
        <v>0</v>
      </c>
      <c r="Q139" s="206">
        <f>SUM(Q43,Q87,Q131)+'(3枚目)'!Q139</f>
        <v>0</v>
      </c>
      <c r="R139" s="206">
        <f>SUM(R43,R87,R131)+'(3枚目)'!R139</f>
        <v>0</v>
      </c>
      <c r="S139" s="206">
        <f>SUM(S43,S87,S131)+'(3枚目)'!S139</f>
        <v>0</v>
      </c>
      <c r="T139" s="206">
        <f>SUM(T43,T87,T131)+'(3枚目)'!T139</f>
        <v>0</v>
      </c>
      <c r="U139" s="152">
        <f>SUM(I139:T139)</f>
        <v>0</v>
      </c>
      <c r="V139" s="118"/>
      <c r="W139" s="119"/>
      <c r="X139" s="119"/>
      <c r="Y139" s="119"/>
      <c r="Z139" s="119"/>
      <c r="AA139" s="119"/>
      <c r="AB139" s="119"/>
      <c r="AC139" s="119"/>
      <c r="AD139" s="119"/>
      <c r="AE139" s="119"/>
      <c r="AF139" s="119"/>
      <c r="AG139" s="119"/>
      <c r="AH139" s="121"/>
      <c r="AI139" s="115"/>
    </row>
    <row r="140" spans="1:35" ht="17.25" customHeight="1">
      <c r="A140" s="115"/>
      <c r="B140" s="620"/>
      <c r="C140" s="621"/>
      <c r="D140" s="621"/>
      <c r="E140" s="621"/>
      <c r="F140" s="621"/>
      <c r="G140" s="624" t="s">
        <v>270</v>
      </c>
      <c r="H140" s="625"/>
      <c r="I140" s="205">
        <f>SUM(I44,I88,I132)+'(3枚目)'!I140</f>
        <v>0</v>
      </c>
      <c r="J140" s="205">
        <f>SUM(J44,J88,J132)+'(3枚目)'!J140</f>
        <v>0</v>
      </c>
      <c r="K140" s="205">
        <f>SUM(K44,K88,K132)+'(3枚目)'!K140</f>
        <v>0</v>
      </c>
      <c r="L140" s="205">
        <f>SUM(L44,L88,L132)+'(3枚目)'!L140</f>
        <v>0</v>
      </c>
      <c r="M140" s="205">
        <f>SUM(M44,M88,M132)+'(3枚目)'!M140</f>
        <v>0</v>
      </c>
      <c r="N140" s="205">
        <f>SUM(N44,N88,N132)+'(3枚目)'!N140</f>
        <v>0</v>
      </c>
      <c r="O140" s="205">
        <f>SUM(O44,O88,O132)+'(3枚目)'!O140</f>
        <v>0</v>
      </c>
      <c r="P140" s="205">
        <f>SUM(P44,P88,P132)+'(3枚目)'!P140</f>
        <v>0</v>
      </c>
      <c r="Q140" s="205">
        <f>SUM(Q44,Q88,Q132)+'(3枚目)'!Q140</f>
        <v>0</v>
      </c>
      <c r="R140" s="205">
        <f>SUM(R44,R88,R132)+'(3枚目)'!R140</f>
        <v>0</v>
      </c>
      <c r="S140" s="205">
        <f>SUM(S44,S88,S132)+'(3枚目)'!S140</f>
        <v>0</v>
      </c>
      <c r="T140" s="205">
        <f>SUM(T44,T88,T132)+'(3枚目)'!T140</f>
        <v>0</v>
      </c>
      <c r="U140" s="184">
        <f t="shared" si="45"/>
        <v>0</v>
      </c>
      <c r="V140" s="118"/>
      <c r="W140" s="119"/>
      <c r="X140" s="119"/>
      <c r="Y140" s="119"/>
      <c r="Z140" s="119"/>
      <c r="AA140" s="119"/>
      <c r="AB140" s="119"/>
      <c r="AC140" s="119"/>
      <c r="AD140" s="119"/>
      <c r="AE140" s="119"/>
      <c r="AF140" s="119"/>
      <c r="AG140" s="119"/>
      <c r="AH140" s="121"/>
      <c r="AI140" s="115"/>
    </row>
    <row r="141" spans="1:35" ht="17.25" customHeight="1">
      <c r="A141" s="115"/>
      <c r="B141" s="620"/>
      <c r="C141" s="621"/>
      <c r="D141" s="621"/>
      <c r="E141" s="621"/>
      <c r="F141" s="621"/>
      <c r="G141" s="204"/>
      <c r="H141" s="151" t="s">
        <v>226</v>
      </c>
      <c r="I141" s="206">
        <f>SUM(I45,I89,I133)+'(3枚目)'!I141</f>
        <v>0</v>
      </c>
      <c r="J141" s="206">
        <f>SUM(J45,J89,J133)+'(3枚目)'!J141</f>
        <v>0</v>
      </c>
      <c r="K141" s="206">
        <f>SUM(K45,K89,K133)+'(3枚目)'!K141</f>
        <v>0</v>
      </c>
      <c r="L141" s="206">
        <f>SUM(L45,L89,L133)+'(3枚目)'!L141</f>
        <v>0</v>
      </c>
      <c r="M141" s="206">
        <f>SUM(M45,M89,M133)+'(3枚目)'!M141</f>
        <v>0</v>
      </c>
      <c r="N141" s="206">
        <f>SUM(N45,N89,N133)+'(3枚目)'!N141</f>
        <v>0</v>
      </c>
      <c r="O141" s="206">
        <f>SUM(O45,O89,O133)+'(3枚目)'!O141</f>
        <v>0</v>
      </c>
      <c r="P141" s="206">
        <f>SUM(P45,P89,P133)+'(3枚目)'!P141</f>
        <v>0</v>
      </c>
      <c r="Q141" s="206">
        <f>SUM(Q45,Q89,Q133)+'(3枚目)'!Q141</f>
        <v>0</v>
      </c>
      <c r="R141" s="206">
        <f>SUM(R45,R89,R133)+'(3枚目)'!R141</f>
        <v>0</v>
      </c>
      <c r="S141" s="206">
        <f>SUM(S45,S89,S133)+'(3枚目)'!S141</f>
        <v>0</v>
      </c>
      <c r="T141" s="206">
        <f>SUM(T45,T89,T133)+'(3枚目)'!T141</f>
        <v>0</v>
      </c>
      <c r="U141" s="152">
        <f t="shared" si="45"/>
        <v>0</v>
      </c>
      <c r="V141" s="118"/>
      <c r="W141" s="119"/>
      <c r="X141" s="119"/>
      <c r="Y141" s="119"/>
      <c r="Z141" s="119"/>
      <c r="AA141" s="119"/>
      <c r="AB141" s="119"/>
      <c r="AC141" s="119"/>
      <c r="AD141" s="119"/>
      <c r="AE141" s="119"/>
      <c r="AF141" s="119"/>
      <c r="AG141" s="119"/>
      <c r="AH141" s="121"/>
      <c r="AI141" s="115"/>
    </row>
    <row r="142" spans="1:35" ht="17.25" customHeight="1">
      <c r="A142" s="115"/>
      <c r="B142" s="620"/>
      <c r="C142" s="621"/>
      <c r="D142" s="621"/>
      <c r="E142" s="621"/>
      <c r="F142" s="621"/>
      <c r="G142" s="624" t="s">
        <v>271</v>
      </c>
      <c r="H142" s="625"/>
      <c r="I142" s="205">
        <f>SUM(I46,I90,I134)+'(3枚目)'!I142</f>
        <v>0</v>
      </c>
      <c r="J142" s="205">
        <f>SUM(J46,J90,J134)+'(3枚目)'!J142</f>
        <v>0</v>
      </c>
      <c r="K142" s="205">
        <f>SUM(K46,K90,K134)+'(3枚目)'!K142</f>
        <v>0</v>
      </c>
      <c r="L142" s="205">
        <f>SUM(L46,L90,L134)+'(3枚目)'!L142</f>
        <v>0</v>
      </c>
      <c r="M142" s="205">
        <f>SUM(M46,M90,M134)+'(3枚目)'!M142</f>
        <v>0</v>
      </c>
      <c r="N142" s="205">
        <f>SUM(N46,N90,N134)+'(3枚目)'!N142</f>
        <v>0</v>
      </c>
      <c r="O142" s="205">
        <f>SUM(O46,O90,O134)+'(3枚目)'!O142</f>
        <v>0</v>
      </c>
      <c r="P142" s="205">
        <f>SUM(P46,P90,P134)+'(3枚目)'!P142</f>
        <v>0</v>
      </c>
      <c r="Q142" s="205">
        <f>SUM(Q46,Q90,Q134)+'(3枚目)'!Q142</f>
        <v>0</v>
      </c>
      <c r="R142" s="205">
        <f>SUM(R46,R90,R134)+'(3枚目)'!R142</f>
        <v>0</v>
      </c>
      <c r="S142" s="205">
        <f>SUM(S46,S90,S134)+'(3枚目)'!S142</f>
        <v>0</v>
      </c>
      <c r="T142" s="205">
        <f>SUM(T46,T90,T134)+'(3枚目)'!T142</f>
        <v>0</v>
      </c>
      <c r="U142" s="184">
        <f t="shared" si="45"/>
        <v>0</v>
      </c>
      <c r="V142" s="118"/>
      <c r="W142" s="119"/>
      <c r="X142" s="119"/>
      <c r="Y142" s="119"/>
      <c r="Z142" s="119"/>
      <c r="AA142" s="119"/>
      <c r="AB142" s="119"/>
      <c r="AC142" s="119"/>
      <c r="AD142" s="119"/>
      <c r="AE142" s="119"/>
      <c r="AF142" s="119"/>
      <c r="AG142" s="119"/>
      <c r="AH142" s="121"/>
      <c r="AI142" s="115"/>
    </row>
    <row r="143" spans="1:35" ht="17.25" customHeight="1">
      <c r="A143" s="115"/>
      <c r="B143" s="620"/>
      <c r="C143" s="621"/>
      <c r="D143" s="621"/>
      <c r="E143" s="621"/>
      <c r="F143" s="621"/>
      <c r="G143" s="204"/>
      <c r="H143" s="151" t="s">
        <v>226</v>
      </c>
      <c r="I143" s="206">
        <f>SUM(I47,I91,I135)+'(3枚目)'!I143</f>
        <v>0</v>
      </c>
      <c r="J143" s="206">
        <f>SUM(J47,J91,J135)+'(3枚目)'!J143</f>
        <v>0</v>
      </c>
      <c r="K143" s="206">
        <f>SUM(K47,K91,K135)+'(3枚目)'!K143</f>
        <v>0</v>
      </c>
      <c r="L143" s="206">
        <f>SUM(L47,L91,L135)+'(3枚目)'!L143</f>
        <v>0</v>
      </c>
      <c r="M143" s="206">
        <f>SUM(M47,M91,M135)+'(3枚目)'!M143</f>
        <v>0</v>
      </c>
      <c r="N143" s="206">
        <f>SUM(N47,N91,N135)+'(3枚目)'!N143</f>
        <v>0</v>
      </c>
      <c r="O143" s="206">
        <f>SUM(O47,O91,O135)+'(3枚目)'!O143</f>
        <v>0</v>
      </c>
      <c r="P143" s="206">
        <f>SUM(P47,P91,P135)+'(3枚目)'!P143</f>
        <v>0</v>
      </c>
      <c r="Q143" s="206">
        <f>SUM(Q47,Q91,Q135)+'(3枚目)'!Q143</f>
        <v>0</v>
      </c>
      <c r="R143" s="206">
        <f>SUM(R47,R91,R135)+'(3枚目)'!R143</f>
        <v>0</v>
      </c>
      <c r="S143" s="206">
        <f>SUM(S47,S91,S135)+'(3枚目)'!S143</f>
        <v>0</v>
      </c>
      <c r="T143" s="206">
        <f>SUM(T47,T91,T135)+'(3枚目)'!T143</f>
        <v>0</v>
      </c>
      <c r="U143" s="152">
        <f t="shared" si="45"/>
        <v>0</v>
      </c>
      <c r="V143" s="118"/>
      <c r="W143" s="119"/>
      <c r="X143" s="119"/>
      <c r="Y143" s="119"/>
      <c r="Z143" s="119"/>
      <c r="AA143" s="119"/>
      <c r="AB143" s="119"/>
      <c r="AC143" s="119"/>
      <c r="AD143" s="119"/>
      <c r="AE143" s="119"/>
      <c r="AF143" s="119"/>
      <c r="AG143" s="119"/>
      <c r="AH143" s="121"/>
      <c r="AI143" s="115"/>
    </row>
    <row r="144" spans="1:35" ht="17.25" customHeight="1">
      <c r="A144" s="115"/>
      <c r="B144" s="620"/>
      <c r="C144" s="621"/>
      <c r="D144" s="621"/>
      <c r="E144" s="621"/>
      <c r="F144" s="621"/>
      <c r="G144" s="624" t="s">
        <v>272</v>
      </c>
      <c r="H144" s="625"/>
      <c r="I144" s="205">
        <f>SUM(I48,I92,I136)+'(3枚目)'!I144</f>
        <v>0</v>
      </c>
      <c r="J144" s="205">
        <f>SUM(J48,J92,J136)+'(3枚目)'!J144</f>
        <v>0</v>
      </c>
      <c r="K144" s="205">
        <f>SUM(K48,K92,K136)+'(3枚目)'!K144</f>
        <v>0</v>
      </c>
      <c r="L144" s="205">
        <f>SUM(L48,L92,L136)+'(3枚目)'!L144</f>
        <v>0</v>
      </c>
      <c r="M144" s="205">
        <f>SUM(M48,M92,M136)+'(3枚目)'!M144</f>
        <v>0</v>
      </c>
      <c r="N144" s="205">
        <f>SUM(N48,N92,N136)+'(3枚目)'!N144</f>
        <v>0</v>
      </c>
      <c r="O144" s="205">
        <f>SUM(O48,O92,O136)+'(3枚目)'!O144</f>
        <v>0</v>
      </c>
      <c r="P144" s="205">
        <f>SUM(P48,P92,P136)+'(3枚目)'!P144</f>
        <v>0</v>
      </c>
      <c r="Q144" s="205">
        <f>SUM(Q48,Q92,Q136)+'(3枚目)'!Q144</f>
        <v>0</v>
      </c>
      <c r="R144" s="205">
        <f>SUM(R48,R92,R136)+'(3枚目)'!R144</f>
        <v>0</v>
      </c>
      <c r="S144" s="205">
        <f>SUM(S48,S92,S136)+'(3枚目)'!S144</f>
        <v>0</v>
      </c>
      <c r="T144" s="205">
        <f>SUM(T48,T92,T136)+'(3枚目)'!T144</f>
        <v>0</v>
      </c>
      <c r="U144" s="184">
        <f t="shared" si="45"/>
        <v>0</v>
      </c>
      <c r="V144" s="118"/>
      <c r="W144" s="119"/>
      <c r="X144" s="119"/>
      <c r="Y144" s="119"/>
      <c r="Z144" s="119"/>
      <c r="AA144" s="119"/>
      <c r="AB144" s="119"/>
      <c r="AC144" s="119"/>
      <c r="AD144" s="119"/>
      <c r="AE144" s="119"/>
      <c r="AF144" s="119"/>
      <c r="AG144" s="119"/>
      <c r="AH144" s="121"/>
      <c r="AI144" s="115"/>
    </row>
    <row r="145" spans="1:35" ht="17.25" customHeight="1" thickBot="1">
      <c r="A145" s="115"/>
      <c r="B145" s="622"/>
      <c r="C145" s="623"/>
      <c r="D145" s="623"/>
      <c r="E145" s="623"/>
      <c r="F145" s="623"/>
      <c r="G145" s="188"/>
      <c r="H145" s="189" t="s">
        <v>226</v>
      </c>
      <c r="I145" s="208">
        <f>SUM(I49,I93,I137)+'(3枚目)'!I145</f>
        <v>0</v>
      </c>
      <c r="J145" s="208">
        <f>SUM(J49,J93,J137)+'(3枚目)'!J145</f>
        <v>0</v>
      </c>
      <c r="K145" s="208">
        <f>SUM(K49,K93,K137)+'(3枚目)'!K145</f>
        <v>0</v>
      </c>
      <c r="L145" s="208">
        <f>SUM(L49,L93,L137)+'(3枚目)'!L145</f>
        <v>0</v>
      </c>
      <c r="M145" s="208">
        <f>SUM(M49,M93,M137)+'(3枚目)'!M145</f>
        <v>0</v>
      </c>
      <c r="N145" s="208">
        <f>SUM(N49,N93,N137)+'(3枚目)'!N145</f>
        <v>0</v>
      </c>
      <c r="O145" s="208">
        <f>SUM(O49,O93,O137)+'(3枚目)'!O145</f>
        <v>0</v>
      </c>
      <c r="P145" s="208">
        <f>SUM(P49,P93,P137)+'(3枚目)'!P145</f>
        <v>0</v>
      </c>
      <c r="Q145" s="208">
        <f>SUM(Q49,Q93,Q137)+'(3枚目)'!Q145</f>
        <v>0</v>
      </c>
      <c r="R145" s="208">
        <f>SUM(R49,R93,R137)+'(3枚目)'!R145</f>
        <v>0</v>
      </c>
      <c r="S145" s="208">
        <f>SUM(S49,S93,S137)+'(3枚目)'!S145</f>
        <v>0</v>
      </c>
      <c r="T145" s="208">
        <f>SUM(T49,T93,T137)+'(3枚目)'!T145</f>
        <v>0</v>
      </c>
      <c r="U145" s="190">
        <f t="shared" si="45"/>
        <v>0</v>
      </c>
      <c r="V145" s="118"/>
      <c r="W145" s="119"/>
      <c r="X145" s="119"/>
      <c r="Y145" s="119"/>
      <c r="Z145" s="119"/>
      <c r="AA145" s="119"/>
      <c r="AB145" s="119"/>
      <c r="AC145" s="119"/>
      <c r="AD145" s="119"/>
      <c r="AE145" s="119"/>
      <c r="AF145" s="119"/>
      <c r="AG145" s="119"/>
      <c r="AH145" s="121"/>
      <c r="AI145" s="115"/>
    </row>
    <row r="146" spans="1:35" s="157" customFormat="1" ht="13.5" customHeight="1">
      <c r="A146" s="153"/>
      <c r="B146" s="142"/>
      <c r="C146" s="142"/>
      <c r="D146" s="142"/>
      <c r="E146" s="142"/>
      <c r="F146" s="142"/>
      <c r="G146" s="142"/>
      <c r="H146" s="142"/>
      <c r="I146" s="155"/>
      <c r="J146" s="155"/>
      <c r="K146" s="155"/>
      <c r="L146" s="155"/>
      <c r="M146" s="155"/>
      <c r="N146" s="155"/>
      <c r="O146" s="155"/>
      <c r="P146" s="155"/>
      <c r="Q146" s="155"/>
      <c r="R146" s="155"/>
      <c r="S146" s="155"/>
      <c r="T146" s="155"/>
      <c r="U146" s="155"/>
      <c r="V146" s="142"/>
      <c r="W146" s="153"/>
      <c r="X146" s="153"/>
      <c r="Y146" s="153"/>
      <c r="Z146" s="153"/>
      <c r="AA146" s="153"/>
      <c r="AB146" s="153"/>
      <c r="AC146" s="153"/>
      <c r="AD146" s="153"/>
      <c r="AE146" s="153"/>
      <c r="AF146" s="153"/>
      <c r="AG146" s="153"/>
      <c r="AH146" s="156"/>
      <c r="AI146" s="153"/>
    </row>
    <row r="147" spans="1:33" ht="24" customHeight="1">
      <c r="A147" s="115"/>
      <c r="B147" s="148" t="s">
        <v>239</v>
      </c>
      <c r="C147" s="148"/>
      <c r="D147" s="148"/>
      <c r="E147" s="148"/>
      <c r="F147" s="148"/>
      <c r="G147" s="148"/>
      <c r="H147" s="119"/>
      <c r="I147" s="119"/>
      <c r="J147" s="119"/>
      <c r="K147" s="119"/>
      <c r="L147" s="119"/>
      <c r="M147" s="119"/>
      <c r="N147" s="119"/>
      <c r="O147" s="119"/>
      <c r="P147" s="119"/>
      <c r="Q147" s="119"/>
      <c r="R147" s="119"/>
      <c r="S147" s="158"/>
      <c r="T147" s="159"/>
      <c r="U147" s="119"/>
      <c r="V147" s="119"/>
      <c r="W147" s="119"/>
      <c r="X147" s="119"/>
      <c r="Y147" s="119"/>
      <c r="Z147" s="119"/>
      <c r="AA147" s="119"/>
      <c r="AB147" s="119"/>
      <c r="AC147" s="119"/>
      <c r="AD147" s="119"/>
      <c r="AE147" s="119"/>
      <c r="AF147" s="121"/>
      <c r="AG147" s="115"/>
    </row>
    <row r="148" spans="4:21" ht="11.25" customHeight="1">
      <c r="D148" s="759"/>
      <c r="E148" s="759"/>
      <c r="F148" s="759"/>
      <c r="G148" s="759"/>
      <c r="H148" s="759"/>
      <c r="I148" s="759"/>
      <c r="J148" s="759"/>
      <c r="K148" s="759"/>
      <c r="L148" s="759"/>
      <c r="M148" s="759"/>
      <c r="N148" s="759"/>
      <c r="O148" s="759"/>
      <c r="P148" s="759"/>
      <c r="Q148" s="759"/>
      <c r="R148" s="759"/>
      <c r="S148" s="759"/>
      <c r="T148" s="759"/>
      <c r="U148" s="759"/>
    </row>
    <row r="149" spans="1:22" ht="5.25" customHeight="1">
      <c r="A149" s="136"/>
      <c r="B149" s="136"/>
      <c r="C149" s="136"/>
      <c r="D149" s="136"/>
      <c r="E149" s="136"/>
      <c r="F149" s="136"/>
      <c r="G149" s="136"/>
      <c r="H149" s="137"/>
      <c r="I149" s="138"/>
      <c r="J149" s="138"/>
      <c r="K149" s="138"/>
      <c r="L149" s="138"/>
      <c r="M149" s="138"/>
      <c r="N149" s="138"/>
      <c r="O149" s="138"/>
      <c r="P149" s="138"/>
      <c r="Q149" s="138"/>
      <c r="R149" s="138"/>
      <c r="S149" s="138"/>
      <c r="T149" s="139"/>
      <c r="U149" s="138"/>
      <c r="V149" s="138"/>
    </row>
    <row r="150" spans="1:21" ht="33" customHeight="1">
      <c r="A150" s="115"/>
      <c r="B150" s="116" t="s">
        <v>281</v>
      </c>
      <c r="C150" s="115"/>
      <c r="E150" s="117"/>
      <c r="F150" s="140"/>
      <c r="G150" s="117"/>
      <c r="H150" s="118"/>
      <c r="I150" s="119"/>
      <c r="J150" s="119"/>
      <c r="K150" s="141"/>
      <c r="L150" s="612"/>
      <c r="M150" s="612"/>
      <c r="N150" s="612"/>
      <c r="O150" s="612"/>
      <c r="P150" s="119"/>
      <c r="Q150" s="119"/>
      <c r="R150" s="119"/>
      <c r="S150" s="119"/>
      <c r="T150" s="121"/>
      <c r="U150" s="122" t="s">
        <v>235</v>
      </c>
    </row>
    <row r="151" spans="1:22" ht="16.5" customHeight="1">
      <c r="A151" s="115"/>
      <c r="B151" s="143" t="s">
        <v>174</v>
      </c>
      <c r="C151" s="562" t="s">
        <v>236</v>
      </c>
      <c r="D151" s="563"/>
      <c r="E151" s="563"/>
      <c r="F151" s="563"/>
      <c r="G151" s="215" t="s">
        <v>288</v>
      </c>
      <c r="H151" s="161">
        <f>I4</f>
        <v>0</v>
      </c>
      <c r="I151" s="161">
        <f>J4</f>
      </c>
      <c r="J151" s="161">
        <f aca="true" t="shared" si="46" ref="J151:S151">K4</f>
      </c>
      <c r="K151" s="161">
        <f t="shared" si="46"/>
      </c>
      <c r="L151" s="161">
        <f t="shared" si="46"/>
      </c>
      <c r="M151" s="161">
        <f t="shared" si="46"/>
      </c>
      <c r="N151" s="161">
        <f t="shared" si="46"/>
      </c>
      <c r="O151" s="161">
        <f t="shared" si="46"/>
      </c>
      <c r="P151" s="161">
        <f t="shared" si="46"/>
      </c>
      <c r="Q151" s="161">
        <f t="shared" si="46"/>
      </c>
      <c r="R151" s="161">
        <f t="shared" si="46"/>
      </c>
      <c r="S151" s="161">
        <f t="shared" si="46"/>
      </c>
      <c r="T151" s="162" t="s">
        <v>283</v>
      </c>
      <c r="U151" s="162" t="s">
        <v>284</v>
      </c>
      <c r="V151" s="106"/>
    </row>
    <row r="152" spans="1:22" ht="12">
      <c r="A152" s="115"/>
      <c r="B152" s="600" t="s">
        <v>253</v>
      </c>
      <c r="C152" s="603">
        <f>IF(B7="","",B7)</f>
      </c>
      <c r="D152" s="604"/>
      <c r="E152" s="604"/>
      <c r="F152" s="605"/>
      <c r="G152" s="216" t="s">
        <v>285</v>
      </c>
      <c r="H152" s="163"/>
      <c r="I152" s="163"/>
      <c r="J152" s="163"/>
      <c r="K152" s="163"/>
      <c r="L152" s="163"/>
      <c r="M152" s="163"/>
      <c r="N152" s="163"/>
      <c r="O152" s="163"/>
      <c r="P152" s="163"/>
      <c r="Q152" s="163"/>
      <c r="R152" s="163"/>
      <c r="S152" s="163"/>
      <c r="T152" s="211">
        <f aca="true" t="shared" si="47" ref="T152:T163">SUM(H152:S152)</f>
        <v>0</v>
      </c>
      <c r="U152" s="211">
        <f aca="true" t="shared" si="48" ref="U152:U163">IF(T152=0,0,AVERAGE(H152:S152))</f>
        <v>0</v>
      </c>
      <c r="V152" s="106"/>
    </row>
    <row r="153" spans="1:22" ht="12">
      <c r="A153" s="115"/>
      <c r="B153" s="601"/>
      <c r="C153" s="606"/>
      <c r="D153" s="607"/>
      <c r="E153" s="607"/>
      <c r="F153" s="608"/>
      <c r="G153" s="217" t="s">
        <v>286</v>
      </c>
      <c r="H153" s="164"/>
      <c r="I153" s="164"/>
      <c r="J153" s="164"/>
      <c r="K153" s="164"/>
      <c r="L153" s="164"/>
      <c r="M153" s="164"/>
      <c r="N153" s="164"/>
      <c r="O153" s="164"/>
      <c r="P153" s="164"/>
      <c r="Q153" s="164"/>
      <c r="R153" s="164"/>
      <c r="S153" s="164"/>
      <c r="T153" s="212">
        <f t="shared" si="47"/>
        <v>0</v>
      </c>
      <c r="U153" s="212">
        <f t="shared" si="48"/>
        <v>0</v>
      </c>
      <c r="V153" s="106"/>
    </row>
    <row r="154" spans="1:22" ht="12">
      <c r="A154" s="115"/>
      <c r="B154" s="601"/>
      <c r="C154" s="609"/>
      <c r="D154" s="610"/>
      <c r="E154" s="610"/>
      <c r="F154" s="611"/>
      <c r="G154" s="218" t="s">
        <v>287</v>
      </c>
      <c r="H154" s="165"/>
      <c r="I154" s="165"/>
      <c r="J154" s="165"/>
      <c r="K154" s="165"/>
      <c r="L154" s="165"/>
      <c r="M154" s="165"/>
      <c r="N154" s="165"/>
      <c r="O154" s="165"/>
      <c r="P154" s="165"/>
      <c r="Q154" s="165"/>
      <c r="R154" s="165"/>
      <c r="S154" s="165"/>
      <c r="T154" s="214">
        <f t="shared" si="47"/>
        <v>0</v>
      </c>
      <c r="U154" s="214">
        <f t="shared" si="48"/>
        <v>0</v>
      </c>
      <c r="V154" s="106"/>
    </row>
    <row r="155" spans="1:22" ht="12">
      <c r="A155" s="115"/>
      <c r="B155" s="600" t="s">
        <v>254</v>
      </c>
      <c r="C155" s="603">
        <f>IF(B51="","",B51)</f>
      </c>
      <c r="D155" s="604"/>
      <c r="E155" s="604"/>
      <c r="F155" s="605"/>
      <c r="G155" s="216" t="s">
        <v>285</v>
      </c>
      <c r="H155" s="163"/>
      <c r="I155" s="163"/>
      <c r="J155" s="163"/>
      <c r="K155" s="163"/>
      <c r="L155" s="163"/>
      <c r="M155" s="163"/>
      <c r="N155" s="163"/>
      <c r="O155" s="163"/>
      <c r="P155" s="163"/>
      <c r="Q155" s="163"/>
      <c r="R155" s="163"/>
      <c r="S155" s="163"/>
      <c r="T155" s="211">
        <f t="shared" si="47"/>
        <v>0</v>
      </c>
      <c r="U155" s="211">
        <f t="shared" si="48"/>
        <v>0</v>
      </c>
      <c r="V155" s="106"/>
    </row>
    <row r="156" spans="1:22" ht="12">
      <c r="A156" s="115"/>
      <c r="B156" s="601"/>
      <c r="C156" s="606"/>
      <c r="D156" s="607"/>
      <c r="E156" s="607"/>
      <c r="F156" s="608"/>
      <c r="G156" s="217" t="s">
        <v>286</v>
      </c>
      <c r="H156" s="164"/>
      <c r="I156" s="164"/>
      <c r="J156" s="164"/>
      <c r="K156" s="164"/>
      <c r="L156" s="164"/>
      <c r="M156" s="164"/>
      <c r="N156" s="164"/>
      <c r="O156" s="164"/>
      <c r="P156" s="164"/>
      <c r="Q156" s="164"/>
      <c r="R156" s="164"/>
      <c r="S156" s="164"/>
      <c r="T156" s="212">
        <f t="shared" si="47"/>
        <v>0</v>
      </c>
      <c r="U156" s="212">
        <f t="shared" si="48"/>
        <v>0</v>
      </c>
      <c r="V156" s="106"/>
    </row>
    <row r="157" spans="1:22" ht="12">
      <c r="A157" s="115"/>
      <c r="B157" s="602"/>
      <c r="C157" s="609"/>
      <c r="D157" s="610"/>
      <c r="E157" s="610"/>
      <c r="F157" s="611"/>
      <c r="G157" s="218" t="s">
        <v>287</v>
      </c>
      <c r="H157" s="165"/>
      <c r="I157" s="165"/>
      <c r="J157" s="165"/>
      <c r="K157" s="165"/>
      <c r="L157" s="165"/>
      <c r="M157" s="165"/>
      <c r="N157" s="165"/>
      <c r="O157" s="165"/>
      <c r="P157" s="165"/>
      <c r="Q157" s="165"/>
      <c r="R157" s="165"/>
      <c r="S157" s="165"/>
      <c r="T157" s="214">
        <f t="shared" si="47"/>
        <v>0</v>
      </c>
      <c r="U157" s="214">
        <f t="shared" si="48"/>
        <v>0</v>
      </c>
      <c r="V157" s="106"/>
    </row>
    <row r="158" spans="2:22" ht="12">
      <c r="B158" s="587" t="s">
        <v>255</v>
      </c>
      <c r="C158" s="603">
        <f>IF(B95="","",B95)</f>
      </c>
      <c r="D158" s="604"/>
      <c r="E158" s="604"/>
      <c r="F158" s="605"/>
      <c r="G158" s="216" t="s">
        <v>285</v>
      </c>
      <c r="H158" s="163"/>
      <c r="I158" s="163"/>
      <c r="J158" s="163"/>
      <c r="K158" s="163"/>
      <c r="L158" s="163"/>
      <c r="M158" s="163"/>
      <c r="N158" s="163"/>
      <c r="O158" s="163"/>
      <c r="P158" s="163"/>
      <c r="Q158" s="163"/>
      <c r="R158" s="163"/>
      <c r="S158" s="163"/>
      <c r="T158" s="211">
        <f t="shared" si="47"/>
        <v>0</v>
      </c>
      <c r="U158" s="211">
        <f t="shared" si="48"/>
        <v>0</v>
      </c>
      <c r="V158" s="106"/>
    </row>
    <row r="159" spans="2:22" ht="12">
      <c r="B159" s="587"/>
      <c r="C159" s="606"/>
      <c r="D159" s="607"/>
      <c r="E159" s="607"/>
      <c r="F159" s="608"/>
      <c r="G159" s="217" t="s">
        <v>286</v>
      </c>
      <c r="H159" s="164"/>
      <c r="I159" s="164"/>
      <c r="J159" s="164"/>
      <c r="K159" s="164"/>
      <c r="L159" s="164"/>
      <c r="M159" s="164"/>
      <c r="N159" s="164"/>
      <c r="O159" s="164"/>
      <c r="P159" s="164"/>
      <c r="Q159" s="164"/>
      <c r="R159" s="164"/>
      <c r="S159" s="164"/>
      <c r="T159" s="212">
        <f t="shared" si="47"/>
        <v>0</v>
      </c>
      <c r="U159" s="212">
        <f t="shared" si="48"/>
        <v>0</v>
      </c>
      <c r="V159" s="106"/>
    </row>
    <row r="160" spans="2:22" ht="12">
      <c r="B160" s="589"/>
      <c r="C160" s="609"/>
      <c r="D160" s="610"/>
      <c r="E160" s="610"/>
      <c r="F160" s="611"/>
      <c r="G160" s="218" t="s">
        <v>287</v>
      </c>
      <c r="H160" s="165"/>
      <c r="I160" s="165"/>
      <c r="J160" s="165"/>
      <c r="K160" s="165"/>
      <c r="L160" s="165"/>
      <c r="M160" s="165"/>
      <c r="N160" s="165"/>
      <c r="O160" s="165"/>
      <c r="P160" s="165"/>
      <c r="Q160" s="165"/>
      <c r="R160" s="165"/>
      <c r="S160" s="165"/>
      <c r="T160" s="214">
        <f t="shared" si="47"/>
        <v>0</v>
      </c>
      <c r="U160" s="214">
        <f t="shared" si="48"/>
        <v>0</v>
      </c>
      <c r="V160" s="106"/>
    </row>
    <row r="161" spans="2:22" ht="12">
      <c r="B161" s="585" t="s">
        <v>252</v>
      </c>
      <c r="C161" s="586"/>
      <c r="D161" s="586"/>
      <c r="E161" s="586"/>
      <c r="F161" s="760"/>
      <c r="G161" s="216" t="s">
        <v>285</v>
      </c>
      <c r="H161" s="226">
        <f>IF(H$151="","",H152+H155+H158+'(3枚目)'!H161)</f>
        <v>0</v>
      </c>
      <c r="I161" s="226">
        <f>IF(I$151="","",I152+I155+I158+'(3枚目)'!I161)</f>
      </c>
      <c r="J161" s="226">
        <f>IF(J$151="","",J152+J155+J158+'(3枚目)'!J161)</f>
      </c>
      <c r="K161" s="226">
        <f>IF(K$151="","",K152+K155+K158+'(3枚目)'!K161)</f>
      </c>
      <c r="L161" s="226">
        <f>IF(L$151="","",L152+L155+L158+'(3枚目)'!L161)</f>
      </c>
      <c r="M161" s="226">
        <f>IF(M$151="","",M152+M155+M158+'(3枚目)'!M161)</f>
      </c>
      <c r="N161" s="226">
        <f>IF(N$151="","",N152+N155+N158+'(3枚目)'!N161)</f>
      </c>
      <c r="O161" s="226">
        <f>IF(O$151="","",O152+O155+O158+'(3枚目)'!O161)</f>
      </c>
      <c r="P161" s="226">
        <f>IF(P$151="","",P152+P155+P158+'(3枚目)'!P161)</f>
      </c>
      <c r="Q161" s="226">
        <f>IF(Q$151="","",Q152+Q155+Q158+'(3枚目)'!Q161)</f>
      </c>
      <c r="R161" s="226">
        <f>IF(R$151="","",R152+R155+R158+'(3枚目)'!R161)</f>
      </c>
      <c r="S161" s="226">
        <f>IF(S$151="","",S152+S155+S158+'(3枚目)'!S161)</f>
      </c>
      <c r="T161" s="211">
        <f t="shared" si="47"/>
        <v>0</v>
      </c>
      <c r="U161" s="211">
        <f t="shared" si="48"/>
        <v>0</v>
      </c>
      <c r="V161" s="106"/>
    </row>
    <row r="162" spans="2:22" ht="12">
      <c r="B162" s="587"/>
      <c r="C162" s="588"/>
      <c r="D162" s="588"/>
      <c r="E162" s="588"/>
      <c r="F162" s="761"/>
      <c r="G162" s="217" t="s">
        <v>286</v>
      </c>
      <c r="H162" s="227">
        <f>IF(H$151="","",H153+H156+H159+'(3枚目)'!H162)</f>
        <v>0</v>
      </c>
      <c r="I162" s="227">
        <f>IF(I$151="","",I153+I156+I159+'(3枚目)'!I162)</f>
      </c>
      <c r="J162" s="227">
        <f>IF(J$151="","",J153+J156+J159+'(3枚目)'!J162)</f>
      </c>
      <c r="K162" s="227">
        <f>IF(K$151="","",K153+K156+K159+'(3枚目)'!K162)</f>
      </c>
      <c r="L162" s="227">
        <f>IF(L$151="","",L153+L156+L159+'(3枚目)'!L162)</f>
      </c>
      <c r="M162" s="227">
        <f>IF(M$151="","",M153+M156+M159+'(3枚目)'!M162)</f>
      </c>
      <c r="N162" s="227">
        <f>IF(N$151="","",N153+N156+N159+'(3枚目)'!N162)</f>
      </c>
      <c r="O162" s="227">
        <f>IF(O$151="","",O153+O156+O159+'(3枚目)'!O162)</f>
      </c>
      <c r="P162" s="227">
        <f>IF(P$151="","",P153+P156+P159+'(3枚目)'!P162)</f>
      </c>
      <c r="Q162" s="227">
        <f>IF(Q$151="","",Q153+Q156+Q159+'(3枚目)'!Q162)</f>
      </c>
      <c r="R162" s="227">
        <f>IF(R$151="","",R153+R156+R159+'(3枚目)'!R162)</f>
      </c>
      <c r="S162" s="227">
        <f>IF(S$151="","",S153+S156+S159+'(3枚目)'!S162)</f>
      </c>
      <c r="T162" s="212">
        <f t="shared" si="47"/>
        <v>0</v>
      </c>
      <c r="U162" s="212">
        <f t="shared" si="48"/>
        <v>0</v>
      </c>
      <c r="V162" s="106"/>
    </row>
    <row r="163" spans="2:22" ht="12">
      <c r="B163" s="587"/>
      <c r="C163" s="588"/>
      <c r="D163" s="588"/>
      <c r="E163" s="588"/>
      <c r="F163" s="761"/>
      <c r="G163" s="218" t="s">
        <v>287</v>
      </c>
      <c r="H163" s="228">
        <f>IF(H$151="","",H154+H157+H160+'(3枚目)'!H163)</f>
        <v>0</v>
      </c>
      <c r="I163" s="228">
        <f>IF(I$151="","",I154+I157+I160+'(3枚目)'!I163)</f>
      </c>
      <c r="J163" s="228">
        <f>IF(J$151="","",J154+J157+J160+'(3枚目)'!J163)</f>
      </c>
      <c r="K163" s="228">
        <f>IF(K$151="","",K154+K157+K160+'(3枚目)'!K163)</f>
      </c>
      <c r="L163" s="228">
        <f>IF(L$151="","",L154+L157+L160+'(3枚目)'!L163)</f>
      </c>
      <c r="M163" s="228">
        <f>IF(M$151="","",M154+M157+M160+'(3枚目)'!M163)</f>
      </c>
      <c r="N163" s="228">
        <f>IF(N$151="","",N154+N157+N160+'(3枚目)'!N163)</f>
      </c>
      <c r="O163" s="228">
        <f>IF(O$151="","",O154+O157+O160+'(3枚目)'!O163)</f>
      </c>
      <c r="P163" s="228">
        <f>IF(P$151="","",P154+P157+P160+'(3枚目)'!P163)</f>
      </c>
      <c r="Q163" s="228">
        <f>IF(Q$151="","",Q154+Q157+Q160+'(3枚目)'!Q163)</f>
      </c>
      <c r="R163" s="228">
        <f>IF(R$151="","",R154+R157+R160+'(3枚目)'!R163)</f>
      </c>
      <c r="S163" s="228">
        <f>IF(S$151="","",S154+S157+S160+'(3枚目)'!S163)</f>
      </c>
      <c r="T163" s="214">
        <f t="shared" si="47"/>
        <v>0</v>
      </c>
      <c r="U163" s="214">
        <f t="shared" si="48"/>
        <v>0</v>
      </c>
      <c r="V163" s="106"/>
    </row>
    <row r="164" spans="2:22" ht="12">
      <c r="B164" s="589"/>
      <c r="C164" s="590"/>
      <c r="D164" s="590"/>
      <c r="E164" s="590"/>
      <c r="F164" s="762"/>
      <c r="G164" s="215" t="s">
        <v>282</v>
      </c>
      <c r="H164" s="225">
        <f>IF(H$151="","",SUM(H161:H163))</f>
        <v>0</v>
      </c>
      <c r="I164" s="225">
        <f aca="true" t="shared" si="49" ref="I164:S164">IF(I$151="","",SUM(I161:I163))</f>
      </c>
      <c r="J164" s="225">
        <f t="shared" si="49"/>
      </c>
      <c r="K164" s="225">
        <f t="shared" si="49"/>
      </c>
      <c r="L164" s="225">
        <f t="shared" si="49"/>
      </c>
      <c r="M164" s="225">
        <f t="shared" si="49"/>
      </c>
      <c r="N164" s="225">
        <f t="shared" si="49"/>
      </c>
      <c r="O164" s="225">
        <f t="shared" si="49"/>
      </c>
      <c r="P164" s="225">
        <f t="shared" si="49"/>
      </c>
      <c r="Q164" s="225">
        <f t="shared" si="49"/>
      </c>
      <c r="R164" s="225">
        <f t="shared" si="49"/>
      </c>
      <c r="S164" s="225">
        <f t="shared" si="49"/>
      </c>
      <c r="T164" s="213">
        <f>SUM(H164:S164)</f>
        <v>0</v>
      </c>
      <c r="U164" s="213">
        <f>IF(T164=0,0,SUM(U161:U163))</f>
        <v>0</v>
      </c>
      <c r="V164" s="106"/>
    </row>
    <row r="166" spans="1:22" ht="12">
      <c r="A166" s="252"/>
      <c r="B166" s="252"/>
      <c r="C166" s="252"/>
      <c r="D166" s="252"/>
      <c r="E166" s="252"/>
      <c r="F166" s="252"/>
      <c r="G166" s="252"/>
      <c r="H166" s="253"/>
      <c r="I166" s="252"/>
      <c r="J166" s="252"/>
      <c r="K166" s="252"/>
      <c r="L166" s="252"/>
      <c r="M166" s="252"/>
      <c r="N166" s="252"/>
      <c r="O166" s="252"/>
      <c r="P166" s="252"/>
      <c r="Q166" s="252"/>
      <c r="R166" s="252"/>
      <c r="S166" s="252"/>
      <c r="T166" s="252"/>
      <c r="U166" s="252"/>
      <c r="V166" s="253"/>
    </row>
    <row r="168" ht="14.25">
      <c r="B168" s="116" t="s">
        <v>305</v>
      </c>
    </row>
    <row r="169" spans="2:3" ht="13.5" customHeight="1">
      <c r="B169" s="116"/>
      <c r="C169" s="255" t="s">
        <v>310</v>
      </c>
    </row>
    <row r="170" spans="2:11" ht="13.5" customHeight="1">
      <c r="B170" s="143" t="s">
        <v>174</v>
      </c>
      <c r="C170" s="562" t="s">
        <v>236</v>
      </c>
      <c r="D170" s="563"/>
      <c r="E170" s="563"/>
      <c r="F170" s="563"/>
      <c r="G170" s="564"/>
      <c r="H170" s="565"/>
      <c r="I170" s="161" t="s">
        <v>299</v>
      </c>
      <c r="J170" s="161" t="s">
        <v>300</v>
      </c>
      <c r="K170" s="161" t="s">
        <v>301</v>
      </c>
    </row>
    <row r="171" spans="2:11" ht="13.5" customHeight="1">
      <c r="B171" s="600" t="s">
        <v>6</v>
      </c>
      <c r="C171" s="543">
        <f>IF(B7="","",B7)</f>
      </c>
      <c r="D171" s="543"/>
      <c r="E171" s="543"/>
      <c r="F171" s="543"/>
      <c r="G171" s="757" t="s">
        <v>303</v>
      </c>
      <c r="H171" s="758"/>
      <c r="I171" s="300">
        <f>IF(I172=0,"",(I173+U45)/I172)</f>
      </c>
      <c r="J171" s="300">
        <f>IF(J172=0,"",(J173+U47)/J172)</f>
      </c>
      <c r="K171" s="300">
        <f>IF(K172=0,"",(K173+U49)/K172)</f>
      </c>
    </row>
    <row r="172" spans="2:11" ht="13.5" customHeight="1">
      <c r="B172" s="601"/>
      <c r="C172" s="543"/>
      <c r="D172" s="543"/>
      <c r="E172" s="543"/>
      <c r="F172" s="543"/>
      <c r="G172" s="755" t="s">
        <v>302</v>
      </c>
      <c r="H172" s="756"/>
      <c r="I172" s="301">
        <f>+U152</f>
        <v>0</v>
      </c>
      <c r="J172" s="301">
        <f>+U153</f>
        <v>0</v>
      </c>
      <c r="K172" s="301">
        <f>+U154</f>
        <v>0</v>
      </c>
    </row>
    <row r="173" spans="2:11" ht="13.5" customHeight="1">
      <c r="B173" s="601"/>
      <c r="C173" s="543"/>
      <c r="D173" s="543"/>
      <c r="E173" s="543"/>
      <c r="F173" s="543"/>
      <c r="G173" s="751" t="s">
        <v>311</v>
      </c>
      <c r="H173" s="752"/>
      <c r="I173" s="258"/>
      <c r="J173" s="259"/>
      <c r="K173" s="259"/>
    </row>
    <row r="174" spans="2:11" ht="13.5" customHeight="1">
      <c r="B174" s="600" t="s">
        <v>42</v>
      </c>
      <c r="C174" s="543">
        <f>IF(B51="","",B51)</f>
      </c>
      <c r="D174" s="543"/>
      <c r="E174" s="543"/>
      <c r="F174" s="543"/>
      <c r="G174" s="753" t="s">
        <v>303</v>
      </c>
      <c r="H174" s="754"/>
      <c r="I174" s="300">
        <f>IF(I175=0,"",(I176+U89)/I175)</f>
      </c>
      <c r="J174" s="300">
        <f>IF(J175=0,"",(J176+U91)/J175)</f>
      </c>
      <c r="K174" s="300">
        <f>IF(K175=0,"",(K176+U93)/K175)</f>
      </c>
    </row>
    <row r="175" spans="2:11" ht="13.5" customHeight="1">
      <c r="B175" s="601"/>
      <c r="C175" s="543"/>
      <c r="D175" s="543"/>
      <c r="E175" s="543"/>
      <c r="F175" s="543"/>
      <c r="G175" s="755" t="s">
        <v>302</v>
      </c>
      <c r="H175" s="756"/>
      <c r="I175" s="301">
        <f>+U155</f>
        <v>0</v>
      </c>
      <c r="J175" s="301">
        <f>+U156</f>
        <v>0</v>
      </c>
      <c r="K175" s="301">
        <f>+U157</f>
        <v>0</v>
      </c>
    </row>
    <row r="176" spans="2:11" ht="13.5" customHeight="1">
      <c r="B176" s="602"/>
      <c r="C176" s="543"/>
      <c r="D176" s="543"/>
      <c r="E176" s="543"/>
      <c r="F176" s="543"/>
      <c r="G176" s="751" t="s">
        <v>311</v>
      </c>
      <c r="H176" s="752"/>
      <c r="I176" s="258"/>
      <c r="J176" s="259"/>
      <c r="K176" s="259"/>
    </row>
    <row r="177" spans="2:11" ht="13.5" customHeight="1">
      <c r="B177" s="587" t="s">
        <v>247</v>
      </c>
      <c r="C177" s="543">
        <f>IF(B95="","",B95)</f>
      </c>
      <c r="D177" s="543"/>
      <c r="E177" s="543"/>
      <c r="F177" s="543"/>
      <c r="G177" s="753" t="s">
        <v>303</v>
      </c>
      <c r="H177" s="754"/>
      <c r="I177" s="300">
        <f>IF(I178=0,"",(I179+U133)/I178)</f>
      </c>
      <c r="J177" s="300">
        <f>IF(J178=0,"",(J179+U135)/J178)</f>
      </c>
      <c r="K177" s="300">
        <f>IF(K178=0,"",(K179+U137)/K178)</f>
      </c>
    </row>
    <row r="178" spans="2:11" ht="12">
      <c r="B178" s="587"/>
      <c r="C178" s="543"/>
      <c r="D178" s="543"/>
      <c r="E178" s="543"/>
      <c r="F178" s="543"/>
      <c r="G178" s="755" t="s">
        <v>302</v>
      </c>
      <c r="H178" s="756"/>
      <c r="I178" s="301">
        <f>+U158</f>
        <v>0</v>
      </c>
      <c r="J178" s="301">
        <f>+U159</f>
        <v>0</v>
      </c>
      <c r="K178" s="301">
        <f>+U160</f>
        <v>0</v>
      </c>
    </row>
    <row r="179" spans="2:11" ht="12">
      <c r="B179" s="589"/>
      <c r="C179" s="543"/>
      <c r="D179" s="543"/>
      <c r="E179" s="543"/>
      <c r="F179" s="543"/>
      <c r="G179" s="751" t="s">
        <v>311</v>
      </c>
      <c r="H179" s="752"/>
      <c r="I179" s="258"/>
      <c r="J179" s="259"/>
      <c r="K179" s="259"/>
    </row>
    <row r="180" spans="2:11" ht="12">
      <c r="B180" s="542" t="s">
        <v>312</v>
      </c>
      <c r="C180" s="542"/>
      <c r="D180" s="542"/>
      <c r="E180" s="542"/>
      <c r="F180" s="542"/>
      <c r="G180" s="753" t="s">
        <v>303</v>
      </c>
      <c r="H180" s="754"/>
      <c r="I180" s="300">
        <f>IF(I181=0,"",(I182+U141)/I181)</f>
      </c>
      <c r="J180" s="300">
        <f>IF(J181=0,"",(J182+U143)/J181)</f>
      </c>
      <c r="K180" s="300">
        <f>IF(K181=0,"",(K182+U145)/K181)</f>
      </c>
    </row>
    <row r="181" spans="2:11" ht="12">
      <c r="B181" s="542"/>
      <c r="C181" s="542"/>
      <c r="D181" s="542"/>
      <c r="E181" s="542"/>
      <c r="F181" s="542"/>
      <c r="G181" s="755" t="s">
        <v>302</v>
      </c>
      <c r="H181" s="756"/>
      <c r="I181" s="301">
        <f>+U161</f>
        <v>0</v>
      </c>
      <c r="J181" s="301">
        <f>+U162</f>
        <v>0</v>
      </c>
      <c r="K181" s="301">
        <f>+U163</f>
        <v>0</v>
      </c>
    </row>
    <row r="182" spans="2:11" ht="12">
      <c r="B182" s="542"/>
      <c r="C182" s="542"/>
      <c r="D182" s="542"/>
      <c r="E182" s="542"/>
      <c r="F182" s="542"/>
      <c r="G182" s="748" t="s">
        <v>311</v>
      </c>
      <c r="H182" s="750"/>
      <c r="I182" s="257">
        <f>+I173+I176+I179+'(3枚目)'!I183</f>
        <v>0</v>
      </c>
      <c r="J182" s="257">
        <f>+J173+J176+J179+'(3枚目)'!J183</f>
        <v>0</v>
      </c>
      <c r="K182" s="257">
        <f>+K173+K176+K179+'(3枚目)'!K183</f>
        <v>0</v>
      </c>
    </row>
  </sheetData>
  <sheetProtection password="C659" sheet="1" objects="1" formatColumns="0" formatRows="0" selectLockedCells="1"/>
  <mergeCells count="164">
    <mergeCell ref="L150:O150"/>
    <mergeCell ref="B152:B154"/>
    <mergeCell ref="C152:F154"/>
    <mergeCell ref="B155:B157"/>
    <mergeCell ref="C155:F157"/>
    <mergeCell ref="B158:B160"/>
    <mergeCell ref="C158:F160"/>
    <mergeCell ref="C151:F151"/>
    <mergeCell ref="B138:F145"/>
    <mergeCell ref="G138:H138"/>
    <mergeCell ref="G140:H140"/>
    <mergeCell ref="G142:H142"/>
    <mergeCell ref="G144:H144"/>
    <mergeCell ref="D148:U148"/>
    <mergeCell ref="G126:H126"/>
    <mergeCell ref="D130:F137"/>
    <mergeCell ref="G130:H130"/>
    <mergeCell ref="G132:H132"/>
    <mergeCell ref="G134:H134"/>
    <mergeCell ref="G136:H136"/>
    <mergeCell ref="D126:F129"/>
    <mergeCell ref="G127:H127"/>
    <mergeCell ref="G128:H128"/>
    <mergeCell ref="G129:H129"/>
    <mergeCell ref="G116:H116"/>
    <mergeCell ref="E118:E125"/>
    <mergeCell ref="F118:F125"/>
    <mergeCell ref="G118:H118"/>
    <mergeCell ref="G120:H120"/>
    <mergeCell ref="G122:H122"/>
    <mergeCell ref="G124:H124"/>
    <mergeCell ref="F102:F109"/>
    <mergeCell ref="G102:H102"/>
    <mergeCell ref="G104:H104"/>
    <mergeCell ref="G106:H106"/>
    <mergeCell ref="G108:H108"/>
    <mergeCell ref="E110:E117"/>
    <mergeCell ref="F110:F117"/>
    <mergeCell ref="G110:H110"/>
    <mergeCell ref="G112:H112"/>
    <mergeCell ref="G114:H114"/>
    <mergeCell ref="B94:C94"/>
    <mergeCell ref="D94:D125"/>
    <mergeCell ref="E94:E101"/>
    <mergeCell ref="F94:F101"/>
    <mergeCell ref="G94:H94"/>
    <mergeCell ref="B95:C137"/>
    <mergeCell ref="G96:H96"/>
    <mergeCell ref="G98:H98"/>
    <mergeCell ref="G100:H100"/>
    <mergeCell ref="E102:E109"/>
    <mergeCell ref="G82:H82"/>
    <mergeCell ref="D86:F93"/>
    <mergeCell ref="G86:H86"/>
    <mergeCell ref="G88:H88"/>
    <mergeCell ref="G90:H90"/>
    <mergeCell ref="G92:H92"/>
    <mergeCell ref="D82:F85"/>
    <mergeCell ref="G83:H83"/>
    <mergeCell ref="G84:H84"/>
    <mergeCell ref="G85:H85"/>
    <mergeCell ref="E74:E81"/>
    <mergeCell ref="F74:F81"/>
    <mergeCell ref="G74:H74"/>
    <mergeCell ref="G76:H76"/>
    <mergeCell ref="G78:H78"/>
    <mergeCell ref="G80:H80"/>
    <mergeCell ref="E66:E73"/>
    <mergeCell ref="F66:F73"/>
    <mergeCell ref="G66:H66"/>
    <mergeCell ref="G68:H68"/>
    <mergeCell ref="G70:H70"/>
    <mergeCell ref="G72:H72"/>
    <mergeCell ref="B51:C93"/>
    <mergeCell ref="G52:H52"/>
    <mergeCell ref="G54:H54"/>
    <mergeCell ref="G56:H56"/>
    <mergeCell ref="E58:E65"/>
    <mergeCell ref="F58:F65"/>
    <mergeCell ref="G58:H58"/>
    <mergeCell ref="G60:H60"/>
    <mergeCell ref="G62:H62"/>
    <mergeCell ref="G64:H64"/>
    <mergeCell ref="D42:F49"/>
    <mergeCell ref="G42:H42"/>
    <mergeCell ref="G44:H44"/>
    <mergeCell ref="G46:H46"/>
    <mergeCell ref="G48:H48"/>
    <mergeCell ref="B50:C50"/>
    <mergeCell ref="D50:D81"/>
    <mergeCell ref="E50:E57"/>
    <mergeCell ref="F50:F57"/>
    <mergeCell ref="G50:H50"/>
    <mergeCell ref="E30:E37"/>
    <mergeCell ref="F30:F37"/>
    <mergeCell ref="G30:H30"/>
    <mergeCell ref="G32:H32"/>
    <mergeCell ref="G34:H34"/>
    <mergeCell ref="G36:H36"/>
    <mergeCell ref="E22:E29"/>
    <mergeCell ref="F22:F29"/>
    <mergeCell ref="G22:H22"/>
    <mergeCell ref="G24:H24"/>
    <mergeCell ref="G26:H26"/>
    <mergeCell ref="G28:H28"/>
    <mergeCell ref="G12:H12"/>
    <mergeCell ref="E14:E21"/>
    <mergeCell ref="F14:F21"/>
    <mergeCell ref="G14:H14"/>
    <mergeCell ref="G16:H16"/>
    <mergeCell ref="G18:H18"/>
    <mergeCell ref="G20:H20"/>
    <mergeCell ref="U4:U5"/>
    <mergeCell ref="D5:H5"/>
    <mergeCell ref="B6:C6"/>
    <mergeCell ref="D6:D37"/>
    <mergeCell ref="E6:E13"/>
    <mergeCell ref="F6:F13"/>
    <mergeCell ref="G6:H6"/>
    <mergeCell ref="B7:C49"/>
    <mergeCell ref="G8:H8"/>
    <mergeCell ref="G10:H10"/>
    <mergeCell ref="O4:O5"/>
    <mergeCell ref="P4:P5"/>
    <mergeCell ref="Q4:Q5"/>
    <mergeCell ref="R4:R5"/>
    <mergeCell ref="S4:S5"/>
    <mergeCell ref="T4:T5"/>
    <mergeCell ref="B161:F164"/>
    <mergeCell ref="L3:O3"/>
    <mergeCell ref="B4:C5"/>
    <mergeCell ref="D4:H4"/>
    <mergeCell ref="I4:I5"/>
    <mergeCell ref="J4:J5"/>
    <mergeCell ref="K4:K5"/>
    <mergeCell ref="L4:L5"/>
    <mergeCell ref="M4:M5"/>
    <mergeCell ref="N4:N5"/>
    <mergeCell ref="C170:F170"/>
    <mergeCell ref="B171:B173"/>
    <mergeCell ref="C171:F173"/>
    <mergeCell ref="B174:B176"/>
    <mergeCell ref="C174:F176"/>
    <mergeCell ref="B177:B179"/>
    <mergeCell ref="C177:F179"/>
    <mergeCell ref="G179:H179"/>
    <mergeCell ref="B180:F182"/>
    <mergeCell ref="G180:H180"/>
    <mergeCell ref="G181:H181"/>
    <mergeCell ref="G182:H182"/>
    <mergeCell ref="G174:H174"/>
    <mergeCell ref="G177:H177"/>
    <mergeCell ref="G176:H176"/>
    <mergeCell ref="G175:H175"/>
    <mergeCell ref="D38:F41"/>
    <mergeCell ref="G39:H39"/>
    <mergeCell ref="G40:H40"/>
    <mergeCell ref="G41:H41"/>
    <mergeCell ref="G38:H38"/>
    <mergeCell ref="G178:H178"/>
    <mergeCell ref="G173:H173"/>
    <mergeCell ref="G172:H172"/>
    <mergeCell ref="G171:H171"/>
    <mergeCell ref="G170:H170"/>
  </mergeCells>
  <conditionalFormatting sqref="I14:T14">
    <cfRule type="expression" priority="47" dxfId="0" stopIfTrue="1">
      <formula>AND(I15&gt;=1,I15&gt;I14)</formula>
    </cfRule>
  </conditionalFormatting>
  <conditionalFormatting sqref="I6:T6">
    <cfRule type="expression" priority="48" dxfId="0" stopIfTrue="1">
      <formula>AND(I7&gt;=1,I7&gt;I6)</formula>
    </cfRule>
  </conditionalFormatting>
  <conditionalFormatting sqref="I22:T22">
    <cfRule type="expression" priority="46" dxfId="0" stopIfTrue="1">
      <formula>AND(I23&gt;=1,I23&gt;I22)</formula>
    </cfRule>
  </conditionalFormatting>
  <conditionalFormatting sqref="I30:T30">
    <cfRule type="expression" priority="45" dxfId="0" stopIfTrue="1">
      <formula>AND(I31&gt;=1,I31&gt;I30)</formula>
    </cfRule>
  </conditionalFormatting>
  <conditionalFormatting sqref="I8:T8">
    <cfRule type="expression" priority="44" dxfId="0" stopIfTrue="1">
      <formula>AND(I9&gt;=1,I9&gt;I8)</formula>
    </cfRule>
  </conditionalFormatting>
  <conditionalFormatting sqref="I10:T10">
    <cfRule type="expression" priority="43" dxfId="0" stopIfTrue="1">
      <formula>AND(I11&gt;=1,I11&gt;I10)</formula>
    </cfRule>
  </conditionalFormatting>
  <conditionalFormatting sqref="I12:T12">
    <cfRule type="expression" priority="42" dxfId="0" stopIfTrue="1">
      <formula>AND(I13&gt;=1,I13&gt;I12)</formula>
    </cfRule>
  </conditionalFormatting>
  <conditionalFormatting sqref="I16:T16">
    <cfRule type="expression" priority="41" dxfId="0" stopIfTrue="1">
      <formula>AND(I17&gt;=1,I17&gt;I16)</formula>
    </cfRule>
  </conditionalFormatting>
  <conditionalFormatting sqref="I18:T18">
    <cfRule type="expression" priority="40" dxfId="0" stopIfTrue="1">
      <formula>AND(I19&gt;=1,I19&gt;I18)</formula>
    </cfRule>
  </conditionalFormatting>
  <conditionalFormatting sqref="I20:T20">
    <cfRule type="expression" priority="39" dxfId="0" stopIfTrue="1">
      <formula>AND(I21&gt;=1,I21&gt;I20)</formula>
    </cfRule>
  </conditionalFormatting>
  <conditionalFormatting sqref="I24:T24">
    <cfRule type="expression" priority="38" dxfId="0" stopIfTrue="1">
      <formula>AND(I25&gt;=1,I25&gt;I24)</formula>
    </cfRule>
  </conditionalFormatting>
  <conditionalFormatting sqref="I26:T26">
    <cfRule type="expression" priority="37" dxfId="0" stopIfTrue="1">
      <formula>AND(I27&gt;=1,I27&gt;I26)</formula>
    </cfRule>
  </conditionalFormatting>
  <conditionalFormatting sqref="I28:T28">
    <cfRule type="expression" priority="36" dxfId="0" stopIfTrue="1">
      <formula>AND(I29&gt;=1,I29&gt;I28)</formula>
    </cfRule>
  </conditionalFormatting>
  <conditionalFormatting sqref="I32:T32">
    <cfRule type="expression" priority="35" dxfId="0" stopIfTrue="1">
      <formula>AND(I33&gt;=1,I33&gt;I32)</formula>
    </cfRule>
  </conditionalFormatting>
  <conditionalFormatting sqref="I34:T34">
    <cfRule type="expression" priority="34" dxfId="0" stopIfTrue="1">
      <formula>AND(I35&gt;=1,I35&gt;I34)</formula>
    </cfRule>
  </conditionalFormatting>
  <conditionalFormatting sqref="I36:T36">
    <cfRule type="expression" priority="33" dxfId="0" stopIfTrue="1">
      <formula>AND(I37&gt;=1,I37&gt;I36)</formula>
    </cfRule>
  </conditionalFormatting>
  <conditionalFormatting sqref="I58:T58">
    <cfRule type="expression" priority="31" dxfId="0" stopIfTrue="1">
      <formula>AND(I59&gt;=1,I59&gt;I58)</formula>
    </cfRule>
  </conditionalFormatting>
  <conditionalFormatting sqref="I50:T50">
    <cfRule type="expression" priority="32" dxfId="0" stopIfTrue="1">
      <formula>AND(I51&gt;=1,I51&gt;I50)</formula>
    </cfRule>
  </conditionalFormatting>
  <conditionalFormatting sqref="I66:T66">
    <cfRule type="expression" priority="30" dxfId="0" stopIfTrue="1">
      <formula>AND(I67&gt;=1,I67&gt;I66)</formula>
    </cfRule>
  </conditionalFormatting>
  <conditionalFormatting sqref="I74:T74">
    <cfRule type="expression" priority="29" dxfId="0" stopIfTrue="1">
      <formula>AND(I75&gt;=1,I75&gt;I74)</formula>
    </cfRule>
  </conditionalFormatting>
  <conditionalFormatting sqref="I52:T52">
    <cfRule type="expression" priority="28" dxfId="0" stopIfTrue="1">
      <formula>AND(I53&gt;=1,I53&gt;I52)</formula>
    </cfRule>
  </conditionalFormatting>
  <conditionalFormatting sqref="I54:T54">
    <cfRule type="expression" priority="27" dxfId="0" stopIfTrue="1">
      <formula>AND(I55&gt;=1,I55&gt;I54)</formula>
    </cfRule>
  </conditionalFormatting>
  <conditionalFormatting sqref="I56:T56">
    <cfRule type="expression" priority="26" dxfId="0" stopIfTrue="1">
      <formula>AND(I57&gt;=1,I57&gt;I56)</formula>
    </cfRule>
  </conditionalFormatting>
  <conditionalFormatting sqref="I60:T60">
    <cfRule type="expression" priority="25" dxfId="0" stopIfTrue="1">
      <formula>AND(I61&gt;=1,I61&gt;I60)</formula>
    </cfRule>
  </conditionalFormatting>
  <conditionalFormatting sqref="I62:T62">
    <cfRule type="expression" priority="24" dxfId="0" stopIfTrue="1">
      <formula>AND(I63&gt;=1,I63&gt;I62)</formula>
    </cfRule>
  </conditionalFormatting>
  <conditionalFormatting sqref="I64:T64">
    <cfRule type="expression" priority="23" dxfId="0" stopIfTrue="1">
      <formula>AND(I65&gt;=1,I65&gt;I64)</formula>
    </cfRule>
  </conditionalFormatting>
  <conditionalFormatting sqref="I68:T68">
    <cfRule type="expression" priority="22" dxfId="0" stopIfTrue="1">
      <formula>AND(I69&gt;=1,I69&gt;I68)</formula>
    </cfRule>
  </conditionalFormatting>
  <conditionalFormatting sqref="I70:T70">
    <cfRule type="expression" priority="21" dxfId="0" stopIfTrue="1">
      <formula>AND(I71&gt;=1,I71&gt;I70)</formula>
    </cfRule>
  </conditionalFormatting>
  <conditionalFormatting sqref="I72:T72">
    <cfRule type="expression" priority="20" dxfId="0" stopIfTrue="1">
      <formula>AND(I73&gt;=1,I73&gt;I72)</formula>
    </cfRule>
  </conditionalFormatting>
  <conditionalFormatting sqref="I76:T76">
    <cfRule type="expression" priority="19" dxfId="0" stopIfTrue="1">
      <formula>AND(I77&gt;=1,I77&gt;I76)</formula>
    </cfRule>
  </conditionalFormatting>
  <conditionalFormatting sqref="I78:T78">
    <cfRule type="expression" priority="18" dxfId="0" stopIfTrue="1">
      <formula>AND(I79&gt;=1,I79&gt;I78)</formula>
    </cfRule>
  </conditionalFormatting>
  <conditionalFormatting sqref="I80:T80">
    <cfRule type="expression" priority="17" dxfId="0" stopIfTrue="1">
      <formula>AND(I81&gt;=1,I81&gt;I80)</formula>
    </cfRule>
  </conditionalFormatting>
  <conditionalFormatting sqref="I102:T102">
    <cfRule type="expression" priority="15" dxfId="0" stopIfTrue="1">
      <formula>AND(I103&gt;=1,I103&gt;I102)</formula>
    </cfRule>
  </conditionalFormatting>
  <conditionalFormatting sqref="I94:T94">
    <cfRule type="expression" priority="16" dxfId="0" stopIfTrue="1">
      <formula>AND(I95&gt;=1,I95&gt;I94)</formula>
    </cfRule>
  </conditionalFormatting>
  <conditionalFormatting sqref="I110:T110">
    <cfRule type="expression" priority="14" dxfId="0" stopIfTrue="1">
      <formula>AND(I111&gt;=1,I111&gt;I110)</formula>
    </cfRule>
  </conditionalFormatting>
  <conditionalFormatting sqref="I118:T118">
    <cfRule type="expression" priority="13" dxfId="0" stopIfTrue="1">
      <formula>AND(I119&gt;=1,I119&gt;I118)</formula>
    </cfRule>
  </conditionalFormatting>
  <conditionalFormatting sqref="I96:T96">
    <cfRule type="expression" priority="12" dxfId="0" stopIfTrue="1">
      <formula>AND(I97&gt;=1,I97&gt;I96)</formula>
    </cfRule>
  </conditionalFormatting>
  <conditionalFormatting sqref="I98:T98">
    <cfRule type="expression" priority="11" dxfId="0" stopIfTrue="1">
      <formula>AND(I99&gt;=1,I99&gt;I98)</formula>
    </cfRule>
  </conditionalFormatting>
  <conditionalFormatting sqref="I100:T100">
    <cfRule type="expression" priority="10" dxfId="0" stopIfTrue="1">
      <formula>AND(I101&gt;=1,I101&gt;I100)</formula>
    </cfRule>
  </conditionalFormatting>
  <conditionalFormatting sqref="I104:T104">
    <cfRule type="expression" priority="9" dxfId="0" stopIfTrue="1">
      <formula>AND(I105&gt;=1,I105&gt;I104)</formula>
    </cfRule>
  </conditionalFormatting>
  <conditionalFormatting sqref="I106:T106">
    <cfRule type="expression" priority="8" dxfId="0" stopIfTrue="1">
      <formula>AND(I107&gt;=1,I107&gt;I106)</formula>
    </cfRule>
  </conditionalFormatting>
  <conditionalFormatting sqref="I108:T108">
    <cfRule type="expression" priority="7" dxfId="0" stopIfTrue="1">
      <formula>AND(I109&gt;=1,I109&gt;I108)</formula>
    </cfRule>
  </conditionalFormatting>
  <conditionalFormatting sqref="I112:T112">
    <cfRule type="expression" priority="6" dxfId="0" stopIfTrue="1">
      <formula>AND(I113&gt;=1,I113&gt;I112)</formula>
    </cfRule>
  </conditionalFormatting>
  <conditionalFormatting sqref="I114:T114">
    <cfRule type="expression" priority="5" dxfId="0" stopIfTrue="1">
      <formula>AND(I115&gt;=1,I115&gt;I114)</formula>
    </cfRule>
  </conditionalFormatting>
  <conditionalFormatting sqref="I116:T116">
    <cfRule type="expression" priority="4" dxfId="0" stopIfTrue="1">
      <formula>AND(I117&gt;=1,I117&gt;I116)</formula>
    </cfRule>
  </conditionalFormatting>
  <conditionalFormatting sqref="I120:T120">
    <cfRule type="expression" priority="3" dxfId="0" stopIfTrue="1">
      <formula>AND(I121&gt;=1,I121&gt;I120)</formula>
    </cfRule>
  </conditionalFormatting>
  <conditionalFormatting sqref="I122:T122">
    <cfRule type="expression" priority="2" dxfId="0" stopIfTrue="1">
      <formula>AND(I123&gt;=1,I123&gt;I122)</formula>
    </cfRule>
  </conditionalFormatting>
  <conditionalFormatting sqref="I124:T124">
    <cfRule type="expression" priority="1" dxfId="0" stopIfTrue="1">
      <formula>AND(I125&gt;=1,I125&gt;I124)</formula>
    </cfRule>
  </conditionalFormatting>
  <dataValidations count="13">
    <dataValidation type="whole" operator="greaterThanOrEqual" allowBlank="1" showErrorMessage="1" sqref="I126:T129 I8:T8 J10:T10 J12:T12 I60:T60 J62:T62 J64:T64 J72:T72 I58:T58 I68:T68 J70:T70 J80:T80 I66:T66 I76:T76 J78:T78 I74:T74 I82:T85 I6:T6 I38:T41 I16:T16 J18:T18 J20:T20 J28:T28 I14:T14 I24:T24 J26:T26 J36:T36 I22:T22 I32:T32 J34:T34 I30:T30 I52:T52 J54:T54 J56:T56 I50:T50 I96:T96 J98:T98 J100:T100 I94:T94 I104:T104 J106:T106 J108:T108 J116:T116 I102:T102 I112:T112 J114:T114 J124:T124 I110:T110 I120:T120 J122:T122 I118:T118">
      <formula1>0</formula1>
    </dataValidation>
    <dataValidation allowBlank="1" showErrorMessage="1" sqref="B150:C152 B147:B148 D4 B1:B4 E1:IV2 C1 G147 E3:L3 P3:IV3 C148:IV148 S147:IV147 B149:IV149 P150:IV150 B155:C155 E150:L150 I4:IV5 B177:C177 E102:F102 E30:F30 E110:F110 D6:F6 E14:F14 B6 E118:F118 H131:T131 H133:T133 I134:I136 H139 B180 E66:F66 B50 I182:K182 D50:F50 B94 I170:K170 G170 H141 H161:S164 H146:IV146 B161 C3 B158:C158 H151:S151 G182 I130:T130 I132:T132 E74:F74 B165:K169 E58:F58 C2:D2 B170:C171 H87:T87 H89:T89 I90:I92 I86:T86 E22:F22 I88:T88 H91 J90:T93 H135 H119 J134:T137 V6:IV145 I138:U145 B174:C174 A1:A182 A183:K65536 H93:I93 H137:I137 L165:IV65536 H11 H29 H55 H43:T43 H45:T45 I46:I48 I42:T42 I44:T44 H47 J46:T49 H15 H25 H23 H37 H33 H35 H27 H7 H9 H21 H17 H13 H19 H31 H73 H59 H69 H67 H81 H77"/>
    <dataValidation allowBlank="1" showErrorMessage="1" sqref="H79 H71 H51 H53 H65 H61 H57 H63 T151:IV164 H49:I49 H75 H145 H143 D94:F94 H99 H117 H103 H113 H111 H125 H121 H123 H115 H95 H97 H109 H105 H101 H107 U6:U137"/>
    <dataValidation type="custom" allowBlank="1" showInputMessage="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H152:S160">
      <formula1>ROUNDDOWN(H152,1)=H152</formula1>
    </dataValidation>
    <dataValidation type="whole" operator="lessThanOrEqual" allowBlank="1" showErrorMessage="1" errorTitle="総額より大きい額は入力できません。" error="総額以下の額を入力してください。" sqref="J9:T9 J55:T55 J57:T57 I51:T51 J61:T61 J63:T63 J65:T65 J73:T73 I59:T59 J69:T69 J71:T71 J81:T81 I67:T67 J77:T77 J79:T79 J11:T11 I75:T75 J13:T13 I7:T7 J17:T17 J19:T19 J21:T21 J29:T29 I15:T15 J25:T25 J27:T27 J37:T37 I23:T23 J33:T33 J35:T35 I31:T31 J53:T53 J97:T97 J99:T99 J101:T101 I95:T95 J105:T105 J107:T107 J109:T109 J117:T117 I103:T103 J113:T113 J115:T115 J125:T125 I111:T111 J121:T121 J123:T123 I119:T119">
      <formula1>J8</formula1>
    </dataValidation>
    <dataValidation type="whole" operator="lessThanOrEqual" allowBlank="1" showErrorMessage="1" errorTitle="総額より大きい額は入力できません。" error="総額以下の額を入力してください。" sqref="I13 I57 I77 I79 I81 I69 I71 I73 I61 I63 I65 I53 I55 I33 I35 I37 I25 I27 I29 I17 I19 I21 I9 I11 I101 I121 I123 I125 I113 I115 I117 I105 I107 I109 I97 I99">
      <formula1>'(4枚目)'!#REF!</formula1>
    </dataValidation>
    <dataValidation allowBlank="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171:K181"/>
    <dataValidation type="custom" allowBlank="1" showInputMessage="1" showErrorMessage="1" errorTitle="【№⑩】が未入力です。" error="【№⑩】を先に入力してください。" sqref="B86:C93 B51:C83">
      <formula1>COUNTA(B42)</formula1>
    </dataValidation>
    <dataValidation type="custom" allowBlank="1" showInputMessage="1" showErrorMessage="1" errorTitle="【№⑪】が未入力です。" error="【№⑪】を先に入力してください。" sqref="B130:C137 B95:C127">
      <formula1>COUNTA(B86)</formula1>
    </dataValidation>
    <dataValidation type="custom" allowBlank="1" showInputMessage="1" showErrorMessage="1" errorTitle="【№⑩】が未入力です。" error="【№⑩】を先に入力してください。" sqref="B85:C85">
      <formula1>COUNTA(B39)</formula1>
    </dataValidation>
    <dataValidation type="custom" allowBlank="1" showInputMessage="1" showErrorMessage="1" errorTitle="【№⑩】が未入力です。" error="【№⑩】を先に入力してください。" sqref="B84:C84">
      <formula1>COUNTA(B39)</formula1>
    </dataValidation>
    <dataValidation type="custom" allowBlank="1" showInputMessage="1" showErrorMessage="1" errorTitle="【№⑪】が未入力です。" error="【№⑪】を先に入力してください。" sqref="B129:C129">
      <formula1>COUNTA(B83)</formula1>
    </dataValidation>
    <dataValidation type="custom" allowBlank="1" showInputMessage="1" showErrorMessage="1" errorTitle="【№⑪】が未入力です。" error="【№⑪】を先に入力してください。" sqref="B128:C128">
      <formula1>COUNTA(B83)</formula1>
    </dataValidation>
  </dataValidations>
  <printOptions horizontalCentered="1" verticalCentered="1"/>
  <pageMargins left="0.1968503937007874" right="0.1968503937007874" top="0.5905511811023623" bottom="0" header="0.2755905511811024" footer="0.1968503937007874"/>
  <pageSetup horizontalDpi="600" verticalDpi="600" orientation="portrait" paperSize="9" scale="52" r:id="rId4"/>
  <rowBreaks count="1" manualBreakCount="1">
    <brk id="93" max="21" man="1"/>
  </rowBreaks>
  <drawing r:id="rId3"/>
  <legacyDrawing r:id="rId2"/>
</worksheet>
</file>

<file path=xl/worksheets/sheet7.xml><?xml version="1.0" encoding="utf-8"?>
<worksheet xmlns="http://schemas.openxmlformats.org/spreadsheetml/2006/main" xmlns:r="http://schemas.openxmlformats.org/officeDocument/2006/relationships">
  <dimension ref="A1:AF58"/>
  <sheetViews>
    <sheetView showGridLines="0" showZeros="0" view="pageBreakPreview" zoomScale="80" zoomScaleSheetLayoutView="80" zoomScalePageLayoutView="0" workbookViewId="0" topLeftCell="A1">
      <selection activeCell="K7" sqref="K7:P7"/>
    </sheetView>
  </sheetViews>
  <sheetFormatPr defaultColWidth="8.796875" defaultRowHeight="14.25"/>
  <cols>
    <col min="1" max="10" width="2" style="1" customWidth="1"/>
    <col min="11" max="31" width="3.09765625" style="1" customWidth="1"/>
    <col min="32" max="16384" width="9" style="1" customWidth="1"/>
  </cols>
  <sheetData>
    <row r="1" spans="1:10" ht="18" customHeight="1">
      <c r="A1" s="835" t="s">
        <v>83</v>
      </c>
      <c r="B1" s="835"/>
      <c r="C1" s="835"/>
      <c r="D1" s="836"/>
      <c r="E1" s="836"/>
      <c r="F1" s="836"/>
      <c r="G1" s="836"/>
      <c r="H1" s="836"/>
      <c r="I1" s="836"/>
      <c r="J1" s="836"/>
    </row>
    <row r="2" spans="1:10" ht="18" customHeight="1">
      <c r="A2" s="33"/>
      <c r="B2" s="33"/>
      <c r="C2" s="33"/>
      <c r="D2" s="34"/>
      <c r="E2" s="34"/>
      <c r="F2" s="34"/>
      <c r="G2" s="34"/>
      <c r="H2" s="34"/>
      <c r="I2" s="34"/>
      <c r="J2" s="34"/>
    </row>
    <row r="3" spans="1:31" ht="18" customHeight="1">
      <c r="A3" s="837" t="s">
        <v>84</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row>
    <row r="4" spans="1:7" ht="18" customHeight="1">
      <c r="A4" s="35"/>
      <c r="C4" s="36"/>
      <c r="D4" s="36"/>
      <c r="E4" s="36"/>
      <c r="F4" s="36"/>
      <c r="G4" s="36"/>
    </row>
    <row r="5" spans="1:31" ht="22.5" customHeight="1">
      <c r="A5" s="838" t="s">
        <v>85</v>
      </c>
      <c r="B5" s="839"/>
      <c r="C5" s="419"/>
      <c r="D5" s="419"/>
      <c r="E5" s="419"/>
      <c r="F5" s="419"/>
      <c r="G5" s="419"/>
      <c r="H5" s="419"/>
      <c r="I5" s="419"/>
      <c r="J5" s="840"/>
      <c r="K5" s="841">
        <f>'【No.1】別紙様式３'!I11</f>
        <v>0</v>
      </c>
      <c r="L5" s="842"/>
      <c r="M5" s="842"/>
      <c r="N5" s="842"/>
      <c r="O5" s="842"/>
      <c r="P5" s="842"/>
      <c r="Q5" s="842"/>
      <c r="R5" s="842"/>
      <c r="S5" s="842"/>
      <c r="T5" s="842"/>
      <c r="U5" s="842"/>
      <c r="V5" s="842"/>
      <c r="W5" s="842"/>
      <c r="X5" s="842"/>
      <c r="Y5" s="842"/>
      <c r="Z5" s="842"/>
      <c r="AA5" s="842"/>
      <c r="AB5" s="842"/>
      <c r="AC5" s="842"/>
      <c r="AD5" s="842"/>
      <c r="AE5" s="843"/>
    </row>
    <row r="6" spans="1:31" ht="11.25" customHeight="1">
      <c r="A6" s="37"/>
      <c r="B6" s="37"/>
      <c r="C6" s="32"/>
      <c r="D6" s="32"/>
      <c r="E6" s="32"/>
      <c r="F6" s="32"/>
      <c r="G6" s="32"/>
      <c r="H6" s="32"/>
      <c r="I6" s="32"/>
      <c r="J6" s="32"/>
      <c r="K6" s="5"/>
      <c r="L6" s="5"/>
      <c r="M6" s="5"/>
      <c r="N6" s="5"/>
      <c r="O6" s="5"/>
      <c r="P6" s="5"/>
      <c r="Q6" s="5"/>
      <c r="R6" s="5"/>
      <c r="S6" s="5"/>
      <c r="T6" s="5"/>
      <c r="U6" s="5"/>
      <c r="V6" s="5"/>
      <c r="W6" s="5"/>
      <c r="X6" s="5"/>
      <c r="Y6" s="5"/>
      <c r="Z6" s="5"/>
      <c r="AA6" s="5"/>
      <c r="AB6" s="5"/>
      <c r="AC6" s="5"/>
      <c r="AD6" s="5"/>
      <c r="AE6" s="5"/>
    </row>
    <row r="7" spans="1:16" ht="18" customHeight="1">
      <c r="A7" s="844" t="s">
        <v>193</v>
      </c>
      <c r="B7" s="844"/>
      <c r="C7" s="844"/>
      <c r="D7" s="844"/>
      <c r="E7" s="844"/>
      <c r="F7" s="844"/>
      <c r="G7" s="844"/>
      <c r="H7" s="844"/>
      <c r="I7" s="844"/>
      <c r="J7" s="844"/>
      <c r="K7" s="851"/>
      <c r="L7" s="851"/>
      <c r="M7" s="851"/>
      <c r="N7" s="851"/>
      <c r="O7" s="851"/>
      <c r="P7" s="851"/>
    </row>
    <row r="8" spans="1:16" ht="11.25" customHeight="1">
      <c r="A8" s="87"/>
      <c r="B8" s="87"/>
      <c r="C8" s="87"/>
      <c r="D8" s="87"/>
      <c r="E8" s="87"/>
      <c r="F8" s="87"/>
      <c r="G8" s="87"/>
      <c r="H8" s="87"/>
      <c r="I8" s="87"/>
      <c r="J8" s="87"/>
      <c r="K8" s="86"/>
      <c r="L8" s="86"/>
      <c r="M8" s="86"/>
      <c r="N8" s="86"/>
      <c r="O8" s="86"/>
      <c r="P8" s="86"/>
    </row>
    <row r="9" spans="1:32" ht="26.25" customHeight="1">
      <c r="A9" s="845" t="s">
        <v>23</v>
      </c>
      <c r="B9" s="846"/>
      <c r="C9" s="846"/>
      <c r="D9" s="846"/>
      <c r="E9" s="846"/>
      <c r="F9" s="846"/>
      <c r="G9" s="846"/>
      <c r="H9" s="846"/>
      <c r="I9" s="846"/>
      <c r="J9" s="847"/>
      <c r="K9" s="845" t="s">
        <v>86</v>
      </c>
      <c r="L9" s="846"/>
      <c r="M9" s="846"/>
      <c r="N9" s="846"/>
      <c r="O9" s="846"/>
      <c r="P9" s="846"/>
      <c r="Q9" s="845" t="s">
        <v>87</v>
      </c>
      <c r="R9" s="846"/>
      <c r="S9" s="846"/>
      <c r="T9" s="846"/>
      <c r="U9" s="847"/>
      <c r="V9" s="848" t="s">
        <v>88</v>
      </c>
      <c r="W9" s="849"/>
      <c r="X9" s="849"/>
      <c r="Y9" s="849"/>
      <c r="Z9" s="850"/>
      <c r="AA9" s="845" t="s">
        <v>89</v>
      </c>
      <c r="AB9" s="846"/>
      <c r="AC9" s="846"/>
      <c r="AD9" s="846"/>
      <c r="AE9" s="847"/>
      <c r="AF9" s="14"/>
    </row>
    <row r="10" spans="1:31" ht="18.75" customHeight="1">
      <c r="A10" s="832"/>
      <c r="B10" s="833"/>
      <c r="C10" s="833"/>
      <c r="D10" s="833"/>
      <c r="E10" s="833"/>
      <c r="F10" s="833"/>
      <c r="G10" s="833"/>
      <c r="H10" s="833"/>
      <c r="I10" s="833"/>
      <c r="J10" s="834"/>
      <c r="K10" s="827"/>
      <c r="L10" s="828"/>
      <c r="M10" s="828"/>
      <c r="N10" s="828"/>
      <c r="O10" s="828"/>
      <c r="P10" s="829"/>
      <c r="Q10" s="827"/>
      <c r="R10" s="828"/>
      <c r="S10" s="828"/>
      <c r="T10" s="828"/>
      <c r="U10" s="829"/>
      <c r="V10" s="830"/>
      <c r="W10" s="831"/>
      <c r="X10" s="831"/>
      <c r="Y10" s="831"/>
      <c r="Z10" s="302" t="s">
        <v>90</v>
      </c>
      <c r="AA10" s="830"/>
      <c r="AB10" s="831"/>
      <c r="AC10" s="831"/>
      <c r="AD10" s="831"/>
      <c r="AE10" s="302" t="s">
        <v>90</v>
      </c>
    </row>
    <row r="11" spans="1:31" ht="13.5" customHeight="1">
      <c r="A11" s="818" t="s">
        <v>91</v>
      </c>
      <c r="B11" s="819"/>
      <c r="C11" s="819"/>
      <c r="D11" s="819"/>
      <c r="E11" s="819"/>
      <c r="F11" s="819"/>
      <c r="G11" s="819"/>
      <c r="H11" s="819"/>
      <c r="I11" s="819"/>
      <c r="J11" s="819"/>
      <c r="K11" s="819"/>
      <c r="L11" s="819"/>
      <c r="M11" s="819"/>
      <c r="N11" s="819"/>
      <c r="O11" s="819"/>
      <c r="P11" s="820"/>
      <c r="Q11" s="303" t="s">
        <v>266</v>
      </c>
      <c r="R11" s="781"/>
      <c r="S11" s="781"/>
      <c r="T11" s="781"/>
      <c r="U11" s="304" t="s">
        <v>194</v>
      </c>
      <c r="V11" s="303" t="s">
        <v>268</v>
      </c>
      <c r="W11" s="781"/>
      <c r="X11" s="781"/>
      <c r="Y11" s="781"/>
      <c r="Z11" s="304" t="s">
        <v>194</v>
      </c>
      <c r="AA11" s="303" t="s">
        <v>269</v>
      </c>
      <c r="AB11" s="781"/>
      <c r="AC11" s="781"/>
      <c r="AD11" s="781"/>
      <c r="AE11" s="304" t="s">
        <v>194</v>
      </c>
    </row>
    <row r="12" spans="1:31" ht="13.5">
      <c r="A12" s="305"/>
      <c r="B12" s="306"/>
      <c r="C12" s="306"/>
      <c r="D12" s="306"/>
      <c r="E12" s="306"/>
      <c r="F12" s="306"/>
      <c r="G12" s="306"/>
      <c r="H12" s="306"/>
      <c r="I12" s="306"/>
      <c r="J12" s="306"/>
      <c r="K12" s="306"/>
      <c r="L12" s="306"/>
      <c r="M12" s="306"/>
      <c r="N12" s="306"/>
      <c r="O12" s="306"/>
      <c r="P12" s="307"/>
      <c r="Q12" s="308" t="s">
        <v>69</v>
      </c>
      <c r="R12" s="783"/>
      <c r="S12" s="783"/>
      <c r="T12" s="783"/>
      <c r="U12" s="309" t="s">
        <v>267</v>
      </c>
      <c r="V12" s="308" t="s">
        <v>69</v>
      </c>
      <c r="W12" s="783"/>
      <c r="X12" s="783"/>
      <c r="Y12" s="783"/>
      <c r="Z12" s="309" t="s">
        <v>267</v>
      </c>
      <c r="AA12" s="308" t="s">
        <v>69</v>
      </c>
      <c r="AB12" s="783"/>
      <c r="AC12" s="783"/>
      <c r="AD12" s="783"/>
      <c r="AE12" s="309" t="s">
        <v>267</v>
      </c>
    </row>
    <row r="13" spans="1:31" ht="18.75" customHeight="1">
      <c r="A13" s="824"/>
      <c r="B13" s="825"/>
      <c r="C13" s="825"/>
      <c r="D13" s="825"/>
      <c r="E13" s="825"/>
      <c r="F13" s="825"/>
      <c r="G13" s="825"/>
      <c r="H13" s="825"/>
      <c r="I13" s="825"/>
      <c r="J13" s="826"/>
      <c r="K13" s="813"/>
      <c r="L13" s="814"/>
      <c r="M13" s="814"/>
      <c r="N13" s="814"/>
      <c r="O13" s="814"/>
      <c r="P13" s="815"/>
      <c r="Q13" s="813"/>
      <c r="R13" s="814"/>
      <c r="S13" s="814"/>
      <c r="T13" s="814"/>
      <c r="U13" s="815"/>
      <c r="V13" s="816"/>
      <c r="W13" s="817"/>
      <c r="X13" s="817"/>
      <c r="Y13" s="817"/>
      <c r="Z13" s="311" t="s">
        <v>90</v>
      </c>
      <c r="AA13" s="816"/>
      <c r="AB13" s="817"/>
      <c r="AC13" s="817"/>
      <c r="AD13" s="817"/>
      <c r="AE13" s="310" t="s">
        <v>90</v>
      </c>
    </row>
    <row r="14" spans="1:31" ht="13.5" customHeight="1">
      <c r="A14" s="818" t="s">
        <v>91</v>
      </c>
      <c r="B14" s="819"/>
      <c r="C14" s="819"/>
      <c r="D14" s="819"/>
      <c r="E14" s="819"/>
      <c r="F14" s="819"/>
      <c r="G14" s="819"/>
      <c r="H14" s="819"/>
      <c r="I14" s="819"/>
      <c r="J14" s="819"/>
      <c r="K14" s="819"/>
      <c r="L14" s="819"/>
      <c r="M14" s="819"/>
      <c r="N14" s="819"/>
      <c r="O14" s="819"/>
      <c r="P14" s="820"/>
      <c r="Q14" s="303" t="s">
        <v>266</v>
      </c>
      <c r="R14" s="781"/>
      <c r="S14" s="781"/>
      <c r="T14" s="781"/>
      <c r="U14" s="304" t="s">
        <v>194</v>
      </c>
      <c r="V14" s="303" t="s">
        <v>268</v>
      </c>
      <c r="W14" s="781"/>
      <c r="X14" s="781"/>
      <c r="Y14" s="781"/>
      <c r="Z14" s="304" t="s">
        <v>194</v>
      </c>
      <c r="AA14" s="303" t="s">
        <v>269</v>
      </c>
      <c r="AB14" s="781"/>
      <c r="AC14" s="781"/>
      <c r="AD14" s="781"/>
      <c r="AE14" s="304" t="s">
        <v>194</v>
      </c>
    </row>
    <row r="15" spans="1:31" ht="13.5">
      <c r="A15" s="305"/>
      <c r="B15" s="306"/>
      <c r="C15" s="306"/>
      <c r="D15" s="306"/>
      <c r="E15" s="306"/>
      <c r="F15" s="306"/>
      <c r="G15" s="306"/>
      <c r="H15" s="306"/>
      <c r="I15" s="306"/>
      <c r="J15" s="306"/>
      <c r="K15" s="306"/>
      <c r="L15" s="306"/>
      <c r="M15" s="306"/>
      <c r="N15" s="306"/>
      <c r="O15" s="306"/>
      <c r="P15" s="307"/>
      <c r="Q15" s="308" t="s">
        <v>69</v>
      </c>
      <c r="R15" s="782"/>
      <c r="S15" s="782"/>
      <c r="T15" s="782"/>
      <c r="U15" s="309" t="s">
        <v>267</v>
      </c>
      <c r="V15" s="308" t="s">
        <v>69</v>
      </c>
      <c r="W15" s="782"/>
      <c r="X15" s="782"/>
      <c r="Y15" s="782"/>
      <c r="Z15" s="309" t="s">
        <v>267</v>
      </c>
      <c r="AA15" s="308" t="s">
        <v>69</v>
      </c>
      <c r="AB15" s="782"/>
      <c r="AC15" s="782"/>
      <c r="AD15" s="782"/>
      <c r="AE15" s="309" t="s">
        <v>267</v>
      </c>
    </row>
    <row r="16" spans="1:31" ht="18.75" customHeight="1">
      <c r="A16" s="821"/>
      <c r="B16" s="822"/>
      <c r="C16" s="822"/>
      <c r="D16" s="822"/>
      <c r="E16" s="822"/>
      <c r="F16" s="822"/>
      <c r="G16" s="822"/>
      <c r="H16" s="822"/>
      <c r="I16" s="822"/>
      <c r="J16" s="823"/>
      <c r="K16" s="810"/>
      <c r="L16" s="811"/>
      <c r="M16" s="811"/>
      <c r="N16" s="811"/>
      <c r="O16" s="811"/>
      <c r="P16" s="812"/>
      <c r="Q16" s="813"/>
      <c r="R16" s="814"/>
      <c r="S16" s="814"/>
      <c r="T16" s="814"/>
      <c r="U16" s="815"/>
      <c r="V16" s="816"/>
      <c r="W16" s="817"/>
      <c r="X16" s="817"/>
      <c r="Y16" s="817"/>
      <c r="Z16" s="302" t="s">
        <v>90</v>
      </c>
      <c r="AA16" s="816"/>
      <c r="AB16" s="817"/>
      <c r="AC16" s="817"/>
      <c r="AD16" s="817"/>
      <c r="AE16" s="310" t="s">
        <v>90</v>
      </c>
    </row>
    <row r="17" spans="1:31" ht="13.5" customHeight="1">
      <c r="A17" s="818" t="s">
        <v>91</v>
      </c>
      <c r="B17" s="819"/>
      <c r="C17" s="819"/>
      <c r="D17" s="819"/>
      <c r="E17" s="819"/>
      <c r="F17" s="819"/>
      <c r="G17" s="819"/>
      <c r="H17" s="819"/>
      <c r="I17" s="819"/>
      <c r="J17" s="819"/>
      <c r="K17" s="819"/>
      <c r="L17" s="819"/>
      <c r="M17" s="819"/>
      <c r="N17" s="819"/>
      <c r="O17" s="819"/>
      <c r="P17" s="820"/>
      <c r="Q17" s="303" t="s">
        <v>266</v>
      </c>
      <c r="R17" s="781"/>
      <c r="S17" s="781"/>
      <c r="T17" s="781"/>
      <c r="U17" s="304" t="s">
        <v>194</v>
      </c>
      <c r="V17" s="303" t="s">
        <v>268</v>
      </c>
      <c r="W17" s="781"/>
      <c r="X17" s="781"/>
      <c r="Y17" s="781"/>
      <c r="Z17" s="304" t="s">
        <v>194</v>
      </c>
      <c r="AA17" s="303" t="s">
        <v>269</v>
      </c>
      <c r="AB17" s="781"/>
      <c r="AC17" s="781"/>
      <c r="AD17" s="781"/>
      <c r="AE17" s="304" t="s">
        <v>194</v>
      </c>
    </row>
    <row r="18" spans="1:31" ht="13.5">
      <c r="A18" s="305"/>
      <c r="B18" s="306"/>
      <c r="C18" s="306"/>
      <c r="D18" s="306"/>
      <c r="E18" s="306"/>
      <c r="F18" s="306"/>
      <c r="G18" s="306"/>
      <c r="H18" s="306"/>
      <c r="I18" s="306"/>
      <c r="J18" s="306"/>
      <c r="K18" s="306"/>
      <c r="L18" s="306"/>
      <c r="M18" s="306"/>
      <c r="N18" s="306"/>
      <c r="O18" s="306"/>
      <c r="P18" s="307"/>
      <c r="Q18" s="308" t="s">
        <v>69</v>
      </c>
      <c r="R18" s="782"/>
      <c r="S18" s="782"/>
      <c r="T18" s="782"/>
      <c r="U18" s="309" t="s">
        <v>267</v>
      </c>
      <c r="V18" s="308" t="s">
        <v>69</v>
      </c>
      <c r="W18" s="782"/>
      <c r="X18" s="782"/>
      <c r="Y18" s="782"/>
      <c r="Z18" s="309" t="s">
        <v>267</v>
      </c>
      <c r="AA18" s="308" t="s">
        <v>69</v>
      </c>
      <c r="AB18" s="782"/>
      <c r="AC18" s="782"/>
      <c r="AD18" s="782"/>
      <c r="AE18" s="309" t="s">
        <v>267</v>
      </c>
    </row>
    <row r="19" spans="1:31" ht="18.75" customHeight="1">
      <c r="A19" s="821"/>
      <c r="B19" s="822"/>
      <c r="C19" s="822"/>
      <c r="D19" s="822"/>
      <c r="E19" s="822"/>
      <c r="F19" s="822"/>
      <c r="G19" s="822"/>
      <c r="H19" s="822"/>
      <c r="I19" s="822"/>
      <c r="J19" s="823"/>
      <c r="K19" s="810"/>
      <c r="L19" s="811"/>
      <c r="M19" s="811"/>
      <c r="N19" s="811"/>
      <c r="O19" s="811"/>
      <c r="P19" s="812"/>
      <c r="Q19" s="813"/>
      <c r="R19" s="814"/>
      <c r="S19" s="814"/>
      <c r="T19" s="814"/>
      <c r="U19" s="815"/>
      <c r="V19" s="816"/>
      <c r="W19" s="817"/>
      <c r="X19" s="817"/>
      <c r="Y19" s="817"/>
      <c r="Z19" s="302" t="s">
        <v>90</v>
      </c>
      <c r="AA19" s="816"/>
      <c r="AB19" s="817"/>
      <c r="AC19" s="817"/>
      <c r="AD19" s="817"/>
      <c r="AE19" s="310" t="s">
        <v>90</v>
      </c>
    </row>
    <row r="20" spans="1:31" ht="13.5" customHeight="1">
      <c r="A20" s="818" t="s">
        <v>91</v>
      </c>
      <c r="B20" s="819"/>
      <c r="C20" s="819"/>
      <c r="D20" s="819"/>
      <c r="E20" s="819"/>
      <c r="F20" s="819"/>
      <c r="G20" s="819"/>
      <c r="H20" s="819"/>
      <c r="I20" s="819"/>
      <c r="J20" s="819"/>
      <c r="K20" s="819"/>
      <c r="L20" s="819"/>
      <c r="M20" s="819"/>
      <c r="N20" s="819"/>
      <c r="O20" s="819"/>
      <c r="P20" s="820"/>
      <c r="Q20" s="303" t="s">
        <v>266</v>
      </c>
      <c r="R20" s="781"/>
      <c r="S20" s="781"/>
      <c r="T20" s="781"/>
      <c r="U20" s="304" t="s">
        <v>194</v>
      </c>
      <c r="V20" s="303" t="s">
        <v>268</v>
      </c>
      <c r="W20" s="781"/>
      <c r="X20" s="781"/>
      <c r="Y20" s="781"/>
      <c r="Z20" s="304" t="s">
        <v>194</v>
      </c>
      <c r="AA20" s="303" t="s">
        <v>269</v>
      </c>
      <c r="AB20" s="781"/>
      <c r="AC20" s="781"/>
      <c r="AD20" s="781"/>
      <c r="AE20" s="304" t="s">
        <v>194</v>
      </c>
    </row>
    <row r="21" spans="1:31" ht="13.5">
      <c r="A21" s="305"/>
      <c r="B21" s="306"/>
      <c r="C21" s="306"/>
      <c r="D21" s="306"/>
      <c r="E21" s="306"/>
      <c r="F21" s="306"/>
      <c r="G21" s="306"/>
      <c r="H21" s="306"/>
      <c r="I21" s="306"/>
      <c r="J21" s="306"/>
      <c r="K21" s="306"/>
      <c r="L21" s="306"/>
      <c r="M21" s="306"/>
      <c r="N21" s="306"/>
      <c r="O21" s="306"/>
      <c r="P21" s="307"/>
      <c r="Q21" s="308" t="s">
        <v>69</v>
      </c>
      <c r="R21" s="782"/>
      <c r="S21" s="782"/>
      <c r="T21" s="782"/>
      <c r="U21" s="309" t="s">
        <v>267</v>
      </c>
      <c r="V21" s="308" t="s">
        <v>69</v>
      </c>
      <c r="W21" s="782"/>
      <c r="X21" s="782"/>
      <c r="Y21" s="782"/>
      <c r="Z21" s="309" t="s">
        <v>267</v>
      </c>
      <c r="AA21" s="308" t="s">
        <v>69</v>
      </c>
      <c r="AB21" s="782"/>
      <c r="AC21" s="782"/>
      <c r="AD21" s="782"/>
      <c r="AE21" s="309" t="s">
        <v>267</v>
      </c>
    </row>
    <row r="22" spans="1:31" ht="18.75" customHeight="1">
      <c r="A22" s="821"/>
      <c r="B22" s="822"/>
      <c r="C22" s="822"/>
      <c r="D22" s="822"/>
      <c r="E22" s="822"/>
      <c r="F22" s="822"/>
      <c r="G22" s="822"/>
      <c r="H22" s="822"/>
      <c r="I22" s="822"/>
      <c r="J22" s="823"/>
      <c r="K22" s="810"/>
      <c r="L22" s="811"/>
      <c r="M22" s="811"/>
      <c r="N22" s="811"/>
      <c r="O22" s="811"/>
      <c r="P22" s="812"/>
      <c r="Q22" s="813"/>
      <c r="R22" s="814"/>
      <c r="S22" s="814"/>
      <c r="T22" s="814"/>
      <c r="U22" s="815"/>
      <c r="V22" s="816"/>
      <c r="W22" s="817"/>
      <c r="X22" s="817"/>
      <c r="Y22" s="817"/>
      <c r="Z22" s="302" t="s">
        <v>90</v>
      </c>
      <c r="AA22" s="816"/>
      <c r="AB22" s="817"/>
      <c r="AC22" s="817"/>
      <c r="AD22" s="817"/>
      <c r="AE22" s="310" t="s">
        <v>90</v>
      </c>
    </row>
    <row r="23" spans="1:31" ht="13.5" customHeight="1">
      <c r="A23" s="818" t="s">
        <v>91</v>
      </c>
      <c r="B23" s="819"/>
      <c r="C23" s="819"/>
      <c r="D23" s="819"/>
      <c r="E23" s="819"/>
      <c r="F23" s="819"/>
      <c r="G23" s="819"/>
      <c r="H23" s="819"/>
      <c r="I23" s="819"/>
      <c r="J23" s="819"/>
      <c r="K23" s="819"/>
      <c r="L23" s="819"/>
      <c r="M23" s="819"/>
      <c r="N23" s="819"/>
      <c r="O23" s="819"/>
      <c r="P23" s="820"/>
      <c r="Q23" s="303" t="s">
        <v>266</v>
      </c>
      <c r="R23" s="781"/>
      <c r="S23" s="781"/>
      <c r="T23" s="781"/>
      <c r="U23" s="304" t="s">
        <v>194</v>
      </c>
      <c r="V23" s="303" t="s">
        <v>268</v>
      </c>
      <c r="W23" s="781"/>
      <c r="X23" s="781"/>
      <c r="Y23" s="781"/>
      <c r="Z23" s="304" t="s">
        <v>194</v>
      </c>
      <c r="AA23" s="303" t="s">
        <v>269</v>
      </c>
      <c r="AB23" s="781"/>
      <c r="AC23" s="781"/>
      <c r="AD23" s="781"/>
      <c r="AE23" s="304" t="s">
        <v>194</v>
      </c>
    </row>
    <row r="24" spans="1:31" ht="13.5">
      <c r="A24" s="305"/>
      <c r="B24" s="306"/>
      <c r="C24" s="306"/>
      <c r="D24" s="306"/>
      <c r="E24" s="306"/>
      <c r="F24" s="306"/>
      <c r="G24" s="306"/>
      <c r="H24" s="306"/>
      <c r="I24" s="306"/>
      <c r="J24" s="306"/>
      <c r="K24" s="306"/>
      <c r="L24" s="306"/>
      <c r="M24" s="306"/>
      <c r="N24" s="306"/>
      <c r="O24" s="306"/>
      <c r="P24" s="307"/>
      <c r="Q24" s="308" t="s">
        <v>69</v>
      </c>
      <c r="R24" s="782"/>
      <c r="S24" s="782"/>
      <c r="T24" s="782"/>
      <c r="U24" s="309" t="s">
        <v>267</v>
      </c>
      <c r="V24" s="308" t="s">
        <v>69</v>
      </c>
      <c r="W24" s="782"/>
      <c r="X24" s="782"/>
      <c r="Y24" s="782"/>
      <c r="Z24" s="309" t="s">
        <v>267</v>
      </c>
      <c r="AA24" s="308" t="s">
        <v>69</v>
      </c>
      <c r="AB24" s="782"/>
      <c r="AC24" s="782"/>
      <c r="AD24" s="782"/>
      <c r="AE24" s="309" t="s">
        <v>267</v>
      </c>
    </row>
    <row r="25" spans="1:31" ht="18.75" customHeight="1">
      <c r="A25" s="821"/>
      <c r="B25" s="822"/>
      <c r="C25" s="822"/>
      <c r="D25" s="822"/>
      <c r="E25" s="822"/>
      <c r="F25" s="822"/>
      <c r="G25" s="822"/>
      <c r="H25" s="822"/>
      <c r="I25" s="822"/>
      <c r="J25" s="823"/>
      <c r="K25" s="810"/>
      <c r="L25" s="811"/>
      <c r="M25" s="811"/>
      <c r="N25" s="811"/>
      <c r="O25" s="811"/>
      <c r="P25" s="812"/>
      <c r="Q25" s="813"/>
      <c r="R25" s="814"/>
      <c r="S25" s="814"/>
      <c r="T25" s="814"/>
      <c r="U25" s="815"/>
      <c r="V25" s="816"/>
      <c r="W25" s="817"/>
      <c r="X25" s="817"/>
      <c r="Y25" s="817"/>
      <c r="Z25" s="302" t="s">
        <v>90</v>
      </c>
      <c r="AA25" s="816"/>
      <c r="AB25" s="817"/>
      <c r="AC25" s="817"/>
      <c r="AD25" s="817"/>
      <c r="AE25" s="310" t="s">
        <v>90</v>
      </c>
    </row>
    <row r="26" spans="1:31" ht="13.5" customHeight="1">
      <c r="A26" s="818" t="s">
        <v>91</v>
      </c>
      <c r="B26" s="819"/>
      <c r="C26" s="819"/>
      <c r="D26" s="819"/>
      <c r="E26" s="819"/>
      <c r="F26" s="819"/>
      <c r="G26" s="819"/>
      <c r="H26" s="819"/>
      <c r="I26" s="819"/>
      <c r="J26" s="819"/>
      <c r="K26" s="819"/>
      <c r="L26" s="819"/>
      <c r="M26" s="819"/>
      <c r="N26" s="819"/>
      <c r="O26" s="819"/>
      <c r="P26" s="820"/>
      <c r="Q26" s="303" t="s">
        <v>266</v>
      </c>
      <c r="R26" s="781"/>
      <c r="S26" s="781"/>
      <c r="T26" s="781"/>
      <c r="U26" s="304" t="s">
        <v>194</v>
      </c>
      <c r="V26" s="303" t="s">
        <v>268</v>
      </c>
      <c r="W26" s="781"/>
      <c r="X26" s="781"/>
      <c r="Y26" s="781"/>
      <c r="Z26" s="304" t="s">
        <v>194</v>
      </c>
      <c r="AA26" s="303" t="s">
        <v>269</v>
      </c>
      <c r="AB26" s="781"/>
      <c r="AC26" s="781"/>
      <c r="AD26" s="781"/>
      <c r="AE26" s="304" t="s">
        <v>194</v>
      </c>
    </row>
    <row r="27" spans="1:31" ht="13.5">
      <c r="A27" s="305"/>
      <c r="B27" s="306"/>
      <c r="C27" s="306"/>
      <c r="D27" s="306"/>
      <c r="E27" s="306"/>
      <c r="F27" s="306"/>
      <c r="G27" s="306"/>
      <c r="H27" s="306"/>
      <c r="I27" s="306"/>
      <c r="J27" s="306"/>
      <c r="K27" s="306"/>
      <c r="L27" s="306"/>
      <c r="M27" s="306"/>
      <c r="N27" s="306"/>
      <c r="O27" s="306"/>
      <c r="P27" s="307"/>
      <c r="Q27" s="308" t="s">
        <v>69</v>
      </c>
      <c r="R27" s="782"/>
      <c r="S27" s="782"/>
      <c r="T27" s="782"/>
      <c r="U27" s="309" t="s">
        <v>267</v>
      </c>
      <c r="V27" s="308" t="s">
        <v>69</v>
      </c>
      <c r="W27" s="782"/>
      <c r="X27" s="782"/>
      <c r="Y27" s="782"/>
      <c r="Z27" s="309" t="s">
        <v>267</v>
      </c>
      <c r="AA27" s="308" t="s">
        <v>69</v>
      </c>
      <c r="AB27" s="782"/>
      <c r="AC27" s="782"/>
      <c r="AD27" s="782"/>
      <c r="AE27" s="309" t="s">
        <v>267</v>
      </c>
    </row>
    <row r="28" spans="1:31" ht="18.75" customHeight="1">
      <c r="A28" s="821"/>
      <c r="B28" s="822"/>
      <c r="C28" s="822"/>
      <c r="D28" s="822"/>
      <c r="E28" s="822"/>
      <c r="F28" s="822"/>
      <c r="G28" s="822"/>
      <c r="H28" s="822"/>
      <c r="I28" s="822"/>
      <c r="J28" s="823"/>
      <c r="K28" s="810"/>
      <c r="L28" s="811"/>
      <c r="M28" s="811"/>
      <c r="N28" s="811"/>
      <c r="O28" s="811"/>
      <c r="P28" s="812"/>
      <c r="Q28" s="813"/>
      <c r="R28" s="814"/>
      <c r="S28" s="814"/>
      <c r="T28" s="814"/>
      <c r="U28" s="815"/>
      <c r="V28" s="816"/>
      <c r="W28" s="817"/>
      <c r="X28" s="817"/>
      <c r="Y28" s="817"/>
      <c r="Z28" s="302" t="s">
        <v>90</v>
      </c>
      <c r="AA28" s="816"/>
      <c r="AB28" s="817"/>
      <c r="AC28" s="817"/>
      <c r="AD28" s="817"/>
      <c r="AE28" s="310" t="s">
        <v>90</v>
      </c>
    </row>
    <row r="29" spans="1:31" ht="13.5" customHeight="1">
      <c r="A29" s="818" t="s">
        <v>91</v>
      </c>
      <c r="B29" s="819"/>
      <c r="C29" s="819"/>
      <c r="D29" s="819"/>
      <c r="E29" s="819"/>
      <c r="F29" s="819"/>
      <c r="G29" s="819"/>
      <c r="H29" s="819"/>
      <c r="I29" s="819"/>
      <c r="J29" s="819"/>
      <c r="K29" s="819"/>
      <c r="L29" s="819"/>
      <c r="M29" s="819"/>
      <c r="N29" s="819"/>
      <c r="O29" s="819"/>
      <c r="P29" s="820"/>
      <c r="Q29" s="303" t="s">
        <v>266</v>
      </c>
      <c r="R29" s="781"/>
      <c r="S29" s="781"/>
      <c r="T29" s="781"/>
      <c r="U29" s="304" t="s">
        <v>194</v>
      </c>
      <c r="V29" s="303" t="s">
        <v>268</v>
      </c>
      <c r="W29" s="781"/>
      <c r="X29" s="781"/>
      <c r="Y29" s="781"/>
      <c r="Z29" s="304" t="s">
        <v>194</v>
      </c>
      <c r="AA29" s="303" t="s">
        <v>269</v>
      </c>
      <c r="AB29" s="781"/>
      <c r="AC29" s="781"/>
      <c r="AD29" s="781"/>
      <c r="AE29" s="304" t="s">
        <v>194</v>
      </c>
    </row>
    <row r="30" spans="1:31" ht="13.5">
      <c r="A30" s="305"/>
      <c r="B30" s="306"/>
      <c r="C30" s="306"/>
      <c r="D30" s="306"/>
      <c r="E30" s="306"/>
      <c r="F30" s="306"/>
      <c r="G30" s="306"/>
      <c r="H30" s="306"/>
      <c r="I30" s="306"/>
      <c r="J30" s="306"/>
      <c r="K30" s="306"/>
      <c r="L30" s="306"/>
      <c r="M30" s="306"/>
      <c r="N30" s="306"/>
      <c r="O30" s="306"/>
      <c r="P30" s="307"/>
      <c r="Q30" s="308" t="s">
        <v>69</v>
      </c>
      <c r="R30" s="782"/>
      <c r="S30" s="782"/>
      <c r="T30" s="782"/>
      <c r="U30" s="309" t="s">
        <v>267</v>
      </c>
      <c r="V30" s="308" t="s">
        <v>69</v>
      </c>
      <c r="W30" s="782"/>
      <c r="X30" s="782"/>
      <c r="Y30" s="782"/>
      <c r="Z30" s="309" t="s">
        <v>267</v>
      </c>
      <c r="AA30" s="308" t="s">
        <v>69</v>
      </c>
      <c r="AB30" s="782"/>
      <c r="AC30" s="782"/>
      <c r="AD30" s="782"/>
      <c r="AE30" s="309" t="s">
        <v>267</v>
      </c>
    </row>
    <row r="31" spans="1:31" ht="18.75" customHeight="1">
      <c r="A31" s="821"/>
      <c r="B31" s="822"/>
      <c r="C31" s="822"/>
      <c r="D31" s="822"/>
      <c r="E31" s="822"/>
      <c r="F31" s="822"/>
      <c r="G31" s="822"/>
      <c r="H31" s="822"/>
      <c r="I31" s="822"/>
      <c r="J31" s="823"/>
      <c r="K31" s="810"/>
      <c r="L31" s="811"/>
      <c r="M31" s="811"/>
      <c r="N31" s="811"/>
      <c r="O31" s="811"/>
      <c r="P31" s="812"/>
      <c r="Q31" s="813"/>
      <c r="R31" s="814"/>
      <c r="S31" s="814"/>
      <c r="T31" s="814"/>
      <c r="U31" s="815"/>
      <c r="V31" s="816"/>
      <c r="W31" s="817"/>
      <c r="X31" s="817"/>
      <c r="Y31" s="817"/>
      <c r="Z31" s="302" t="s">
        <v>90</v>
      </c>
      <c r="AA31" s="816"/>
      <c r="AB31" s="817"/>
      <c r="AC31" s="817"/>
      <c r="AD31" s="817"/>
      <c r="AE31" s="310" t="s">
        <v>90</v>
      </c>
    </row>
    <row r="32" spans="1:31" ht="13.5" customHeight="1">
      <c r="A32" s="818" t="s">
        <v>91</v>
      </c>
      <c r="B32" s="819"/>
      <c r="C32" s="819"/>
      <c r="D32" s="819"/>
      <c r="E32" s="819"/>
      <c r="F32" s="819"/>
      <c r="G32" s="819"/>
      <c r="H32" s="819"/>
      <c r="I32" s="819"/>
      <c r="J32" s="819"/>
      <c r="K32" s="819"/>
      <c r="L32" s="819"/>
      <c r="M32" s="819"/>
      <c r="N32" s="819"/>
      <c r="O32" s="819"/>
      <c r="P32" s="820"/>
      <c r="Q32" s="303" t="s">
        <v>266</v>
      </c>
      <c r="R32" s="781"/>
      <c r="S32" s="781"/>
      <c r="T32" s="781"/>
      <c r="U32" s="304" t="s">
        <v>194</v>
      </c>
      <c r="V32" s="303" t="s">
        <v>268</v>
      </c>
      <c r="W32" s="781"/>
      <c r="X32" s="781"/>
      <c r="Y32" s="781"/>
      <c r="Z32" s="304" t="s">
        <v>194</v>
      </c>
      <c r="AA32" s="303" t="s">
        <v>269</v>
      </c>
      <c r="AB32" s="781"/>
      <c r="AC32" s="781"/>
      <c r="AD32" s="781"/>
      <c r="AE32" s="304" t="s">
        <v>194</v>
      </c>
    </row>
    <row r="33" spans="1:31" ht="13.5">
      <c r="A33" s="305"/>
      <c r="B33" s="306"/>
      <c r="C33" s="306"/>
      <c r="D33" s="306"/>
      <c r="E33" s="306"/>
      <c r="F33" s="306"/>
      <c r="G33" s="306"/>
      <c r="H33" s="306"/>
      <c r="I33" s="306"/>
      <c r="J33" s="306"/>
      <c r="K33" s="306"/>
      <c r="L33" s="306"/>
      <c r="M33" s="306"/>
      <c r="N33" s="306"/>
      <c r="O33" s="306"/>
      <c r="P33" s="307"/>
      <c r="Q33" s="308" t="s">
        <v>69</v>
      </c>
      <c r="R33" s="782"/>
      <c r="S33" s="782"/>
      <c r="T33" s="782"/>
      <c r="U33" s="309" t="s">
        <v>267</v>
      </c>
      <c r="V33" s="308" t="s">
        <v>69</v>
      </c>
      <c r="W33" s="782"/>
      <c r="X33" s="782"/>
      <c r="Y33" s="782"/>
      <c r="Z33" s="309" t="s">
        <v>267</v>
      </c>
      <c r="AA33" s="308" t="s">
        <v>69</v>
      </c>
      <c r="AB33" s="782"/>
      <c r="AC33" s="782"/>
      <c r="AD33" s="782"/>
      <c r="AE33" s="309" t="s">
        <v>267</v>
      </c>
    </row>
    <row r="34" spans="1:31" ht="18.75" customHeight="1">
      <c r="A34" s="821"/>
      <c r="B34" s="822"/>
      <c r="C34" s="822"/>
      <c r="D34" s="822"/>
      <c r="E34" s="822"/>
      <c r="F34" s="822"/>
      <c r="G34" s="822"/>
      <c r="H34" s="822"/>
      <c r="I34" s="822"/>
      <c r="J34" s="823"/>
      <c r="K34" s="810"/>
      <c r="L34" s="811"/>
      <c r="M34" s="811"/>
      <c r="N34" s="811"/>
      <c r="O34" s="811"/>
      <c r="P34" s="812"/>
      <c r="Q34" s="813"/>
      <c r="R34" s="814"/>
      <c r="S34" s="814"/>
      <c r="T34" s="814"/>
      <c r="U34" s="815"/>
      <c r="V34" s="816"/>
      <c r="W34" s="817"/>
      <c r="X34" s="817"/>
      <c r="Y34" s="817"/>
      <c r="Z34" s="302" t="s">
        <v>90</v>
      </c>
      <c r="AA34" s="816"/>
      <c r="AB34" s="817"/>
      <c r="AC34" s="817"/>
      <c r="AD34" s="817"/>
      <c r="AE34" s="310" t="s">
        <v>90</v>
      </c>
    </row>
    <row r="35" spans="1:31" ht="13.5" customHeight="1">
      <c r="A35" s="818" t="s">
        <v>91</v>
      </c>
      <c r="B35" s="819"/>
      <c r="C35" s="819"/>
      <c r="D35" s="819"/>
      <c r="E35" s="819"/>
      <c r="F35" s="819"/>
      <c r="G35" s="819"/>
      <c r="H35" s="819"/>
      <c r="I35" s="819"/>
      <c r="J35" s="819"/>
      <c r="K35" s="819"/>
      <c r="L35" s="819"/>
      <c r="M35" s="819"/>
      <c r="N35" s="819"/>
      <c r="O35" s="819"/>
      <c r="P35" s="820"/>
      <c r="Q35" s="303" t="s">
        <v>266</v>
      </c>
      <c r="R35" s="781"/>
      <c r="S35" s="781"/>
      <c r="T35" s="781"/>
      <c r="U35" s="304" t="s">
        <v>194</v>
      </c>
      <c r="V35" s="303" t="s">
        <v>268</v>
      </c>
      <c r="W35" s="781"/>
      <c r="X35" s="781"/>
      <c r="Y35" s="781"/>
      <c r="Z35" s="304" t="s">
        <v>194</v>
      </c>
      <c r="AA35" s="303" t="s">
        <v>269</v>
      </c>
      <c r="AB35" s="781"/>
      <c r="AC35" s="781"/>
      <c r="AD35" s="781"/>
      <c r="AE35" s="304" t="s">
        <v>194</v>
      </c>
    </row>
    <row r="36" spans="1:31" ht="13.5">
      <c r="A36" s="305"/>
      <c r="B36" s="306"/>
      <c r="C36" s="306"/>
      <c r="D36" s="306"/>
      <c r="E36" s="306"/>
      <c r="F36" s="306"/>
      <c r="G36" s="306"/>
      <c r="H36" s="306"/>
      <c r="I36" s="306"/>
      <c r="J36" s="306"/>
      <c r="K36" s="306"/>
      <c r="L36" s="306"/>
      <c r="M36" s="306"/>
      <c r="N36" s="306"/>
      <c r="O36" s="306"/>
      <c r="P36" s="307"/>
      <c r="Q36" s="308" t="s">
        <v>69</v>
      </c>
      <c r="R36" s="782"/>
      <c r="S36" s="782"/>
      <c r="T36" s="782"/>
      <c r="U36" s="309" t="s">
        <v>267</v>
      </c>
      <c r="V36" s="308" t="s">
        <v>69</v>
      </c>
      <c r="W36" s="782"/>
      <c r="X36" s="782"/>
      <c r="Y36" s="782"/>
      <c r="Z36" s="309" t="s">
        <v>267</v>
      </c>
      <c r="AA36" s="308" t="s">
        <v>69</v>
      </c>
      <c r="AB36" s="782"/>
      <c r="AC36" s="782"/>
      <c r="AD36" s="782"/>
      <c r="AE36" s="309" t="s">
        <v>267</v>
      </c>
    </row>
    <row r="37" spans="1:31" ht="18.75" customHeight="1">
      <c r="A37" s="821"/>
      <c r="B37" s="822"/>
      <c r="C37" s="822"/>
      <c r="D37" s="822"/>
      <c r="E37" s="822"/>
      <c r="F37" s="822"/>
      <c r="G37" s="822"/>
      <c r="H37" s="822"/>
      <c r="I37" s="822"/>
      <c r="J37" s="823"/>
      <c r="K37" s="810"/>
      <c r="L37" s="811"/>
      <c r="M37" s="811"/>
      <c r="N37" s="811"/>
      <c r="O37" s="811"/>
      <c r="P37" s="812"/>
      <c r="Q37" s="813"/>
      <c r="R37" s="814"/>
      <c r="S37" s="814"/>
      <c r="T37" s="814"/>
      <c r="U37" s="815"/>
      <c r="V37" s="816"/>
      <c r="W37" s="817"/>
      <c r="X37" s="817"/>
      <c r="Y37" s="817"/>
      <c r="Z37" s="302" t="s">
        <v>90</v>
      </c>
      <c r="AA37" s="816"/>
      <c r="AB37" s="817"/>
      <c r="AC37" s="817"/>
      <c r="AD37" s="817"/>
      <c r="AE37" s="310" t="s">
        <v>90</v>
      </c>
    </row>
    <row r="38" spans="1:31" ht="13.5" customHeight="1">
      <c r="A38" s="818" t="s">
        <v>91</v>
      </c>
      <c r="B38" s="819"/>
      <c r="C38" s="819"/>
      <c r="D38" s="819"/>
      <c r="E38" s="819"/>
      <c r="F38" s="819"/>
      <c r="G38" s="819"/>
      <c r="H38" s="819"/>
      <c r="I38" s="819"/>
      <c r="J38" s="819"/>
      <c r="K38" s="819"/>
      <c r="L38" s="819"/>
      <c r="M38" s="819"/>
      <c r="N38" s="819"/>
      <c r="O38" s="819"/>
      <c r="P38" s="820"/>
      <c r="Q38" s="303" t="s">
        <v>266</v>
      </c>
      <c r="R38" s="781"/>
      <c r="S38" s="781"/>
      <c r="T38" s="781"/>
      <c r="U38" s="304" t="s">
        <v>194</v>
      </c>
      <c r="V38" s="303" t="s">
        <v>268</v>
      </c>
      <c r="W38" s="781"/>
      <c r="X38" s="781"/>
      <c r="Y38" s="781"/>
      <c r="Z38" s="304" t="s">
        <v>194</v>
      </c>
      <c r="AA38" s="303" t="s">
        <v>269</v>
      </c>
      <c r="AB38" s="781"/>
      <c r="AC38" s="781"/>
      <c r="AD38" s="781"/>
      <c r="AE38" s="304" t="s">
        <v>194</v>
      </c>
    </row>
    <row r="39" spans="1:31" ht="13.5">
      <c r="A39" s="305"/>
      <c r="B39" s="306"/>
      <c r="C39" s="306"/>
      <c r="D39" s="306"/>
      <c r="E39" s="306"/>
      <c r="F39" s="306"/>
      <c r="G39" s="306"/>
      <c r="H39" s="306"/>
      <c r="I39" s="306"/>
      <c r="J39" s="306"/>
      <c r="K39" s="306"/>
      <c r="L39" s="306"/>
      <c r="M39" s="306"/>
      <c r="N39" s="306"/>
      <c r="O39" s="306"/>
      <c r="P39" s="307"/>
      <c r="Q39" s="308" t="s">
        <v>69</v>
      </c>
      <c r="R39" s="782"/>
      <c r="S39" s="782"/>
      <c r="T39" s="782"/>
      <c r="U39" s="309" t="s">
        <v>267</v>
      </c>
      <c r="V39" s="308" t="s">
        <v>69</v>
      </c>
      <c r="W39" s="782"/>
      <c r="X39" s="782"/>
      <c r="Y39" s="782"/>
      <c r="Z39" s="309" t="s">
        <v>267</v>
      </c>
      <c r="AA39" s="308" t="s">
        <v>69</v>
      </c>
      <c r="AB39" s="782"/>
      <c r="AC39" s="782"/>
      <c r="AD39" s="782"/>
      <c r="AE39" s="309" t="s">
        <v>267</v>
      </c>
    </row>
    <row r="40" spans="1:31" ht="18.75" customHeight="1">
      <c r="A40" s="821"/>
      <c r="B40" s="822"/>
      <c r="C40" s="822"/>
      <c r="D40" s="822"/>
      <c r="E40" s="822"/>
      <c r="F40" s="822"/>
      <c r="G40" s="822"/>
      <c r="H40" s="822"/>
      <c r="I40" s="822"/>
      <c r="J40" s="823"/>
      <c r="K40" s="810"/>
      <c r="L40" s="811"/>
      <c r="M40" s="811"/>
      <c r="N40" s="811"/>
      <c r="O40" s="811"/>
      <c r="P40" s="812"/>
      <c r="Q40" s="813"/>
      <c r="R40" s="814"/>
      <c r="S40" s="814"/>
      <c r="T40" s="814"/>
      <c r="U40" s="815"/>
      <c r="V40" s="816"/>
      <c r="W40" s="817"/>
      <c r="X40" s="817"/>
      <c r="Y40" s="817"/>
      <c r="Z40" s="302" t="s">
        <v>90</v>
      </c>
      <c r="AA40" s="816"/>
      <c r="AB40" s="817"/>
      <c r="AC40" s="817"/>
      <c r="AD40" s="817"/>
      <c r="AE40" s="310" t="s">
        <v>90</v>
      </c>
    </row>
    <row r="41" spans="1:31" ht="13.5" customHeight="1">
      <c r="A41" s="818" t="s">
        <v>91</v>
      </c>
      <c r="B41" s="819"/>
      <c r="C41" s="819"/>
      <c r="D41" s="819"/>
      <c r="E41" s="819"/>
      <c r="F41" s="819"/>
      <c r="G41" s="819"/>
      <c r="H41" s="819"/>
      <c r="I41" s="819"/>
      <c r="J41" s="819"/>
      <c r="K41" s="819"/>
      <c r="L41" s="819"/>
      <c r="M41" s="819"/>
      <c r="N41" s="819"/>
      <c r="O41" s="819"/>
      <c r="P41" s="820"/>
      <c r="Q41" s="303" t="s">
        <v>266</v>
      </c>
      <c r="R41" s="781"/>
      <c r="S41" s="781"/>
      <c r="T41" s="781"/>
      <c r="U41" s="304" t="s">
        <v>194</v>
      </c>
      <c r="V41" s="303" t="s">
        <v>268</v>
      </c>
      <c r="W41" s="781"/>
      <c r="X41" s="781"/>
      <c r="Y41" s="781"/>
      <c r="Z41" s="304" t="s">
        <v>194</v>
      </c>
      <c r="AA41" s="303" t="s">
        <v>269</v>
      </c>
      <c r="AB41" s="781"/>
      <c r="AC41" s="781"/>
      <c r="AD41" s="781"/>
      <c r="AE41" s="304" t="s">
        <v>194</v>
      </c>
    </row>
    <row r="42" spans="1:31" ht="13.5">
      <c r="A42" s="305"/>
      <c r="B42" s="306"/>
      <c r="C42" s="306"/>
      <c r="D42" s="306"/>
      <c r="E42" s="306"/>
      <c r="F42" s="306"/>
      <c r="G42" s="306"/>
      <c r="H42" s="306"/>
      <c r="I42" s="306"/>
      <c r="J42" s="306"/>
      <c r="K42" s="306"/>
      <c r="L42" s="306"/>
      <c r="M42" s="306"/>
      <c r="N42" s="306"/>
      <c r="O42" s="306"/>
      <c r="P42" s="307"/>
      <c r="Q42" s="308" t="s">
        <v>69</v>
      </c>
      <c r="R42" s="782"/>
      <c r="S42" s="782"/>
      <c r="T42" s="782"/>
      <c r="U42" s="309" t="s">
        <v>267</v>
      </c>
      <c r="V42" s="308" t="s">
        <v>69</v>
      </c>
      <c r="W42" s="782"/>
      <c r="X42" s="782"/>
      <c r="Y42" s="782"/>
      <c r="Z42" s="309" t="s">
        <v>267</v>
      </c>
      <c r="AA42" s="308" t="s">
        <v>69</v>
      </c>
      <c r="AB42" s="782"/>
      <c r="AC42" s="782"/>
      <c r="AD42" s="782"/>
      <c r="AE42" s="309" t="s">
        <v>267</v>
      </c>
    </row>
    <row r="43" spans="1:31" ht="18.75" customHeight="1">
      <c r="A43" s="821"/>
      <c r="B43" s="822"/>
      <c r="C43" s="822"/>
      <c r="D43" s="822"/>
      <c r="E43" s="822"/>
      <c r="F43" s="822"/>
      <c r="G43" s="822"/>
      <c r="H43" s="822"/>
      <c r="I43" s="822"/>
      <c r="J43" s="823"/>
      <c r="K43" s="810"/>
      <c r="L43" s="811"/>
      <c r="M43" s="811"/>
      <c r="N43" s="811"/>
      <c r="O43" s="811"/>
      <c r="P43" s="812"/>
      <c r="Q43" s="813"/>
      <c r="R43" s="814"/>
      <c r="S43" s="814"/>
      <c r="T43" s="814"/>
      <c r="U43" s="815"/>
      <c r="V43" s="816"/>
      <c r="W43" s="817"/>
      <c r="X43" s="817"/>
      <c r="Y43" s="817"/>
      <c r="Z43" s="302" t="s">
        <v>90</v>
      </c>
      <c r="AA43" s="816"/>
      <c r="AB43" s="817"/>
      <c r="AC43" s="817"/>
      <c r="AD43" s="817"/>
      <c r="AE43" s="310" t="s">
        <v>90</v>
      </c>
    </row>
    <row r="44" spans="1:31" ht="13.5" customHeight="1">
      <c r="A44" s="818" t="s">
        <v>91</v>
      </c>
      <c r="B44" s="819"/>
      <c r="C44" s="819"/>
      <c r="D44" s="819"/>
      <c r="E44" s="819"/>
      <c r="F44" s="819"/>
      <c r="G44" s="819"/>
      <c r="H44" s="819"/>
      <c r="I44" s="819"/>
      <c r="J44" s="819"/>
      <c r="K44" s="819"/>
      <c r="L44" s="819"/>
      <c r="M44" s="819"/>
      <c r="N44" s="819"/>
      <c r="O44" s="819"/>
      <c r="P44" s="820"/>
      <c r="Q44" s="303" t="s">
        <v>266</v>
      </c>
      <c r="R44" s="781"/>
      <c r="S44" s="781"/>
      <c r="T44" s="781"/>
      <c r="U44" s="304" t="s">
        <v>194</v>
      </c>
      <c r="V44" s="303" t="s">
        <v>268</v>
      </c>
      <c r="W44" s="781"/>
      <c r="X44" s="781"/>
      <c r="Y44" s="781"/>
      <c r="Z44" s="304" t="s">
        <v>194</v>
      </c>
      <c r="AA44" s="303" t="s">
        <v>269</v>
      </c>
      <c r="AB44" s="781"/>
      <c r="AC44" s="781"/>
      <c r="AD44" s="781"/>
      <c r="AE44" s="304" t="s">
        <v>194</v>
      </c>
    </row>
    <row r="45" spans="1:31" ht="13.5">
      <c r="A45" s="305"/>
      <c r="B45" s="306"/>
      <c r="C45" s="306"/>
      <c r="D45" s="306"/>
      <c r="E45" s="306"/>
      <c r="F45" s="306"/>
      <c r="G45" s="306"/>
      <c r="H45" s="306"/>
      <c r="I45" s="306"/>
      <c r="J45" s="306"/>
      <c r="K45" s="306"/>
      <c r="L45" s="306"/>
      <c r="M45" s="306"/>
      <c r="N45" s="306"/>
      <c r="O45" s="306"/>
      <c r="P45" s="307"/>
      <c r="Q45" s="308" t="s">
        <v>69</v>
      </c>
      <c r="R45" s="782"/>
      <c r="S45" s="782"/>
      <c r="T45" s="782"/>
      <c r="U45" s="309" t="s">
        <v>267</v>
      </c>
      <c r="V45" s="308" t="s">
        <v>69</v>
      </c>
      <c r="W45" s="782"/>
      <c r="X45" s="782"/>
      <c r="Y45" s="782"/>
      <c r="Z45" s="309" t="s">
        <v>267</v>
      </c>
      <c r="AA45" s="308" t="s">
        <v>69</v>
      </c>
      <c r="AB45" s="782"/>
      <c r="AC45" s="782"/>
      <c r="AD45" s="782"/>
      <c r="AE45" s="309" t="s">
        <v>267</v>
      </c>
    </row>
    <row r="46" spans="1:31" ht="18.75" customHeight="1">
      <c r="A46" s="821"/>
      <c r="B46" s="822"/>
      <c r="C46" s="822"/>
      <c r="D46" s="822"/>
      <c r="E46" s="822"/>
      <c r="F46" s="822"/>
      <c r="G46" s="822"/>
      <c r="H46" s="822"/>
      <c r="I46" s="822"/>
      <c r="J46" s="823"/>
      <c r="K46" s="810"/>
      <c r="L46" s="811"/>
      <c r="M46" s="811"/>
      <c r="N46" s="811"/>
      <c r="O46" s="811"/>
      <c r="P46" s="812"/>
      <c r="Q46" s="813"/>
      <c r="R46" s="814"/>
      <c r="S46" s="814"/>
      <c r="T46" s="814"/>
      <c r="U46" s="815"/>
      <c r="V46" s="816"/>
      <c r="W46" s="817"/>
      <c r="X46" s="817"/>
      <c r="Y46" s="817"/>
      <c r="Z46" s="302" t="s">
        <v>90</v>
      </c>
      <c r="AA46" s="816"/>
      <c r="AB46" s="817"/>
      <c r="AC46" s="817"/>
      <c r="AD46" s="817"/>
      <c r="AE46" s="310" t="s">
        <v>90</v>
      </c>
    </row>
    <row r="47" spans="1:31" ht="13.5" customHeight="1">
      <c r="A47" s="818" t="s">
        <v>91</v>
      </c>
      <c r="B47" s="819"/>
      <c r="C47" s="819"/>
      <c r="D47" s="819"/>
      <c r="E47" s="819"/>
      <c r="F47" s="819"/>
      <c r="G47" s="819"/>
      <c r="H47" s="819"/>
      <c r="I47" s="819"/>
      <c r="J47" s="819"/>
      <c r="K47" s="819"/>
      <c r="L47" s="819"/>
      <c r="M47" s="819"/>
      <c r="N47" s="819"/>
      <c r="O47" s="819"/>
      <c r="P47" s="820"/>
      <c r="Q47" s="303" t="s">
        <v>266</v>
      </c>
      <c r="R47" s="781"/>
      <c r="S47" s="781"/>
      <c r="T47" s="781"/>
      <c r="U47" s="304" t="s">
        <v>194</v>
      </c>
      <c r="V47" s="303" t="s">
        <v>268</v>
      </c>
      <c r="W47" s="781"/>
      <c r="X47" s="781"/>
      <c r="Y47" s="781"/>
      <c r="Z47" s="304" t="s">
        <v>194</v>
      </c>
      <c r="AA47" s="303" t="s">
        <v>269</v>
      </c>
      <c r="AB47" s="781"/>
      <c r="AC47" s="781"/>
      <c r="AD47" s="781"/>
      <c r="AE47" s="304" t="s">
        <v>194</v>
      </c>
    </row>
    <row r="48" spans="1:31" ht="13.5">
      <c r="A48" s="305"/>
      <c r="B48" s="306"/>
      <c r="C48" s="306"/>
      <c r="D48" s="306"/>
      <c r="E48" s="306"/>
      <c r="F48" s="306"/>
      <c r="G48" s="306"/>
      <c r="H48" s="306"/>
      <c r="I48" s="306"/>
      <c r="J48" s="306"/>
      <c r="K48" s="306"/>
      <c r="L48" s="306"/>
      <c r="M48" s="306"/>
      <c r="N48" s="306"/>
      <c r="O48" s="306"/>
      <c r="P48" s="307"/>
      <c r="Q48" s="308" t="s">
        <v>69</v>
      </c>
      <c r="R48" s="782"/>
      <c r="S48" s="782"/>
      <c r="T48" s="782"/>
      <c r="U48" s="309" t="s">
        <v>267</v>
      </c>
      <c r="V48" s="308" t="s">
        <v>69</v>
      </c>
      <c r="W48" s="782"/>
      <c r="X48" s="782"/>
      <c r="Y48" s="782"/>
      <c r="Z48" s="309" t="s">
        <v>267</v>
      </c>
      <c r="AA48" s="308" t="s">
        <v>69</v>
      </c>
      <c r="AB48" s="782"/>
      <c r="AC48" s="782"/>
      <c r="AD48" s="782"/>
      <c r="AE48" s="309" t="s">
        <v>267</v>
      </c>
    </row>
    <row r="49" spans="1:31" ht="18.75" customHeight="1">
      <c r="A49" s="821"/>
      <c r="B49" s="822"/>
      <c r="C49" s="822"/>
      <c r="D49" s="822"/>
      <c r="E49" s="822"/>
      <c r="F49" s="822"/>
      <c r="G49" s="822"/>
      <c r="H49" s="822"/>
      <c r="I49" s="822"/>
      <c r="J49" s="823"/>
      <c r="K49" s="810"/>
      <c r="L49" s="811"/>
      <c r="M49" s="811"/>
      <c r="N49" s="811"/>
      <c r="O49" s="811"/>
      <c r="P49" s="812"/>
      <c r="Q49" s="813"/>
      <c r="R49" s="814"/>
      <c r="S49" s="814"/>
      <c r="T49" s="814"/>
      <c r="U49" s="815"/>
      <c r="V49" s="816"/>
      <c r="W49" s="817"/>
      <c r="X49" s="817"/>
      <c r="Y49" s="817"/>
      <c r="Z49" s="302" t="s">
        <v>90</v>
      </c>
      <c r="AA49" s="816"/>
      <c r="AB49" s="817"/>
      <c r="AC49" s="817"/>
      <c r="AD49" s="817"/>
      <c r="AE49" s="310" t="s">
        <v>90</v>
      </c>
    </row>
    <row r="50" spans="1:31" ht="13.5" customHeight="1">
      <c r="A50" s="818" t="s">
        <v>91</v>
      </c>
      <c r="B50" s="819"/>
      <c r="C50" s="819"/>
      <c r="D50" s="819"/>
      <c r="E50" s="819"/>
      <c r="F50" s="819"/>
      <c r="G50" s="819"/>
      <c r="H50" s="819"/>
      <c r="I50" s="819"/>
      <c r="J50" s="819"/>
      <c r="K50" s="819"/>
      <c r="L50" s="819"/>
      <c r="M50" s="819"/>
      <c r="N50" s="819"/>
      <c r="O50" s="819"/>
      <c r="P50" s="820"/>
      <c r="Q50" s="303" t="s">
        <v>266</v>
      </c>
      <c r="R50" s="781"/>
      <c r="S50" s="781"/>
      <c r="T50" s="781"/>
      <c r="U50" s="304" t="s">
        <v>194</v>
      </c>
      <c r="V50" s="303" t="s">
        <v>268</v>
      </c>
      <c r="W50" s="781"/>
      <c r="X50" s="781"/>
      <c r="Y50" s="781"/>
      <c r="Z50" s="304" t="s">
        <v>194</v>
      </c>
      <c r="AA50" s="303" t="s">
        <v>269</v>
      </c>
      <c r="AB50" s="781"/>
      <c r="AC50" s="781"/>
      <c r="AD50" s="781"/>
      <c r="AE50" s="304" t="s">
        <v>194</v>
      </c>
    </row>
    <row r="51" spans="1:31" ht="14.25" thickBot="1">
      <c r="A51" s="305"/>
      <c r="B51" s="306"/>
      <c r="C51" s="306"/>
      <c r="D51" s="306"/>
      <c r="E51" s="306"/>
      <c r="F51" s="306"/>
      <c r="G51" s="306"/>
      <c r="H51" s="306"/>
      <c r="I51" s="306"/>
      <c r="J51" s="306"/>
      <c r="K51" s="306"/>
      <c r="L51" s="306"/>
      <c r="M51" s="306"/>
      <c r="N51" s="306"/>
      <c r="O51" s="306"/>
      <c r="P51" s="307"/>
      <c r="Q51" s="308" t="s">
        <v>69</v>
      </c>
      <c r="R51" s="782"/>
      <c r="S51" s="782"/>
      <c r="T51" s="782"/>
      <c r="U51" s="309" t="s">
        <v>267</v>
      </c>
      <c r="V51" s="308" t="s">
        <v>69</v>
      </c>
      <c r="W51" s="782"/>
      <c r="X51" s="782"/>
      <c r="Y51" s="782"/>
      <c r="Z51" s="309" t="s">
        <v>267</v>
      </c>
      <c r="AA51" s="308" t="s">
        <v>69</v>
      </c>
      <c r="AB51" s="782"/>
      <c r="AC51" s="782"/>
      <c r="AD51" s="782"/>
      <c r="AE51" s="309" t="s">
        <v>267</v>
      </c>
    </row>
    <row r="52" spans="1:31" ht="11.25" customHeight="1">
      <c r="A52" s="792" t="s">
        <v>92</v>
      </c>
      <c r="B52" s="793"/>
      <c r="C52" s="793"/>
      <c r="D52" s="793"/>
      <c r="E52" s="793"/>
      <c r="F52" s="793"/>
      <c r="G52" s="793"/>
      <c r="H52" s="793"/>
      <c r="I52" s="793"/>
      <c r="J52" s="794"/>
      <c r="K52" s="798"/>
      <c r="L52" s="799"/>
      <c r="M52" s="799"/>
      <c r="N52" s="799"/>
      <c r="O52" s="799"/>
      <c r="P52" s="800"/>
      <c r="Q52" s="798"/>
      <c r="R52" s="799"/>
      <c r="S52" s="799"/>
      <c r="T52" s="799"/>
      <c r="U52" s="800"/>
      <c r="V52" s="804" t="s">
        <v>93</v>
      </c>
      <c r="W52" s="805"/>
      <c r="X52" s="805"/>
      <c r="Y52" s="805"/>
      <c r="Z52" s="806"/>
      <c r="AA52" s="804" t="s">
        <v>94</v>
      </c>
      <c r="AB52" s="805"/>
      <c r="AC52" s="805"/>
      <c r="AD52" s="805"/>
      <c r="AE52" s="807"/>
    </row>
    <row r="53" spans="1:31" ht="18.75" customHeight="1" thickBot="1">
      <c r="A53" s="795"/>
      <c r="B53" s="796"/>
      <c r="C53" s="796"/>
      <c r="D53" s="796"/>
      <c r="E53" s="796"/>
      <c r="F53" s="796"/>
      <c r="G53" s="796"/>
      <c r="H53" s="796"/>
      <c r="I53" s="796"/>
      <c r="J53" s="797"/>
      <c r="K53" s="801"/>
      <c r="L53" s="802"/>
      <c r="M53" s="802"/>
      <c r="N53" s="802"/>
      <c r="O53" s="802"/>
      <c r="P53" s="803"/>
      <c r="Q53" s="801"/>
      <c r="R53" s="802"/>
      <c r="S53" s="802"/>
      <c r="T53" s="802"/>
      <c r="U53" s="803"/>
      <c r="V53" s="808">
        <f>V10+V13+V16+V19+V22+V25+V28+V31+V34+V37+V40+V43+V46+V49</f>
        <v>0</v>
      </c>
      <c r="W53" s="809"/>
      <c r="X53" s="809"/>
      <c r="Y53" s="809"/>
      <c r="Z53" s="38" t="s">
        <v>90</v>
      </c>
      <c r="AA53" s="808">
        <f>AA10+AA13+AA16+AA19+AA22+AA25+AA28+AA31+AA34+AA37+AA40+AA43+AA46+AA49</f>
        <v>0</v>
      </c>
      <c r="AB53" s="809"/>
      <c r="AC53" s="809"/>
      <c r="AD53" s="809"/>
      <c r="AE53" s="39" t="s">
        <v>90</v>
      </c>
    </row>
    <row r="54" spans="1:31" s="42" customFormat="1" ht="7.5" customHeight="1">
      <c r="A54" s="40"/>
      <c r="B54" s="41" t="s">
        <v>95</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row>
    <row r="55" spans="1:31" s="42" customFormat="1" ht="11.25">
      <c r="A55" s="42" t="s">
        <v>96</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row>
    <row r="56" s="42" customFormat="1" ht="11.25">
      <c r="A56" s="42" t="s">
        <v>197</v>
      </c>
    </row>
    <row r="57" spans="16:31" ht="13.5">
      <c r="P57" s="23"/>
      <c r="U57" s="23"/>
      <c r="V57" s="23"/>
      <c r="W57" s="23"/>
      <c r="X57" s="23"/>
      <c r="Y57" s="784" t="s">
        <v>97</v>
      </c>
      <c r="Z57" s="785"/>
      <c r="AA57" s="785"/>
      <c r="AB57" s="44"/>
      <c r="AC57" s="786" t="s">
        <v>98</v>
      </c>
      <c r="AD57" s="786"/>
      <c r="AE57" s="787"/>
    </row>
    <row r="58" spans="16:31" ht="13.5">
      <c r="P58" s="5"/>
      <c r="U58" s="5"/>
      <c r="V58" s="5"/>
      <c r="W58" s="5"/>
      <c r="X58" s="5"/>
      <c r="Y58" s="788" t="s">
        <v>95</v>
      </c>
      <c r="Z58" s="789"/>
      <c r="AA58" s="789"/>
      <c r="AB58" s="45" t="s">
        <v>99</v>
      </c>
      <c r="AC58" s="790"/>
      <c r="AD58" s="790"/>
      <c r="AE58" s="791"/>
    </row>
  </sheetData>
  <sheetProtection password="C659" sheet="1" objects="1" formatColumns="0" formatRows="0" selectLockedCells="1"/>
  <mergeCells count="190">
    <mergeCell ref="K7:P7"/>
    <mergeCell ref="A49:J49"/>
    <mergeCell ref="A46:J46"/>
    <mergeCell ref="A43:J43"/>
    <mergeCell ref="A40:J40"/>
    <mergeCell ref="A37:J37"/>
    <mergeCell ref="A34:J34"/>
    <mergeCell ref="A31:J31"/>
    <mergeCell ref="A28:J28"/>
    <mergeCell ref="A25:J25"/>
    <mergeCell ref="A1:J1"/>
    <mergeCell ref="A3:AE3"/>
    <mergeCell ref="A5:J5"/>
    <mergeCell ref="K5:AE5"/>
    <mergeCell ref="A7:J7"/>
    <mergeCell ref="A9:J9"/>
    <mergeCell ref="K9:P9"/>
    <mergeCell ref="Q9:U9"/>
    <mergeCell ref="V9:Z9"/>
    <mergeCell ref="AA9:AE9"/>
    <mergeCell ref="K10:P10"/>
    <mergeCell ref="Q10:U10"/>
    <mergeCell ref="V10:Y10"/>
    <mergeCell ref="AA10:AD10"/>
    <mergeCell ref="A11:P11"/>
    <mergeCell ref="A10:J10"/>
    <mergeCell ref="K13:P13"/>
    <mergeCell ref="Q13:U13"/>
    <mergeCell ref="V13:Y13"/>
    <mergeCell ref="AA13:AD13"/>
    <mergeCell ref="A14:P14"/>
    <mergeCell ref="A13:J13"/>
    <mergeCell ref="R14:T14"/>
    <mergeCell ref="W14:Y14"/>
    <mergeCell ref="AB14:AD14"/>
    <mergeCell ref="K16:P16"/>
    <mergeCell ref="Q16:U16"/>
    <mergeCell ref="V16:Y16"/>
    <mergeCell ref="AA16:AD16"/>
    <mergeCell ref="A17:P17"/>
    <mergeCell ref="A16:J16"/>
    <mergeCell ref="K19:P19"/>
    <mergeCell ref="Q19:U19"/>
    <mergeCell ref="V19:Y19"/>
    <mergeCell ref="AA19:AD19"/>
    <mergeCell ref="A20:P20"/>
    <mergeCell ref="A19:J19"/>
    <mergeCell ref="K22:P22"/>
    <mergeCell ref="Q22:U22"/>
    <mergeCell ref="V22:Y22"/>
    <mergeCell ref="AA22:AD22"/>
    <mergeCell ref="A23:P23"/>
    <mergeCell ref="A22:J22"/>
    <mergeCell ref="K28:P28"/>
    <mergeCell ref="Q28:U28"/>
    <mergeCell ref="V28:Y28"/>
    <mergeCell ref="AA28:AD28"/>
    <mergeCell ref="A29:P29"/>
    <mergeCell ref="K25:P25"/>
    <mergeCell ref="Q25:U25"/>
    <mergeCell ref="V25:Y25"/>
    <mergeCell ref="AA25:AD25"/>
    <mergeCell ref="A26:P26"/>
    <mergeCell ref="K34:P34"/>
    <mergeCell ref="Q34:U34"/>
    <mergeCell ref="V34:Y34"/>
    <mergeCell ref="AA34:AD34"/>
    <mergeCell ref="A35:P35"/>
    <mergeCell ref="K31:P31"/>
    <mergeCell ref="Q31:U31"/>
    <mergeCell ref="V31:Y31"/>
    <mergeCell ref="AA31:AD31"/>
    <mergeCell ref="A32:P32"/>
    <mergeCell ref="K40:P40"/>
    <mergeCell ref="Q40:U40"/>
    <mergeCell ref="V40:Y40"/>
    <mergeCell ref="AA40:AD40"/>
    <mergeCell ref="A41:P41"/>
    <mergeCell ref="K37:P37"/>
    <mergeCell ref="Q37:U37"/>
    <mergeCell ref="V37:Y37"/>
    <mergeCell ref="AA37:AD37"/>
    <mergeCell ref="A38:P38"/>
    <mergeCell ref="K46:P46"/>
    <mergeCell ref="Q46:U46"/>
    <mergeCell ref="V46:Y46"/>
    <mergeCell ref="AA46:AD46"/>
    <mergeCell ref="A47:P47"/>
    <mergeCell ref="K43:P43"/>
    <mergeCell ref="Q43:U43"/>
    <mergeCell ref="V43:Y43"/>
    <mergeCell ref="AA43:AD43"/>
    <mergeCell ref="A44:P44"/>
    <mergeCell ref="AA53:AD53"/>
    <mergeCell ref="K49:P49"/>
    <mergeCell ref="Q49:U49"/>
    <mergeCell ref="V49:Y49"/>
    <mergeCell ref="AA49:AD49"/>
    <mergeCell ref="W51:Y51"/>
    <mergeCell ref="AB51:AD51"/>
    <mergeCell ref="A50:P50"/>
    <mergeCell ref="R50:T50"/>
    <mergeCell ref="W50:Y50"/>
    <mergeCell ref="Y57:AA57"/>
    <mergeCell ref="AC57:AE57"/>
    <mergeCell ref="Y58:AA58"/>
    <mergeCell ref="AC58:AE58"/>
    <mergeCell ref="A52:J53"/>
    <mergeCell ref="K52:P53"/>
    <mergeCell ref="Q52:U53"/>
    <mergeCell ref="V52:Z52"/>
    <mergeCell ref="AA52:AE52"/>
    <mergeCell ref="V53:Y53"/>
    <mergeCell ref="R12:T12"/>
    <mergeCell ref="R11:T11"/>
    <mergeCell ref="W11:Y11"/>
    <mergeCell ref="W12:Y12"/>
    <mergeCell ref="AB11:AD11"/>
    <mergeCell ref="AB12:AD12"/>
    <mergeCell ref="R15:T15"/>
    <mergeCell ref="W15:Y15"/>
    <mergeCell ref="AB15:AD15"/>
    <mergeCell ref="R17:T17"/>
    <mergeCell ref="W17:Y17"/>
    <mergeCell ref="AB17:AD17"/>
    <mergeCell ref="R18:T18"/>
    <mergeCell ref="W18:Y18"/>
    <mergeCell ref="AB18:AD18"/>
    <mergeCell ref="R20:T20"/>
    <mergeCell ref="W20:Y20"/>
    <mergeCell ref="AB20:AD20"/>
    <mergeCell ref="R21:T21"/>
    <mergeCell ref="W21:Y21"/>
    <mergeCell ref="AB21:AD21"/>
    <mergeCell ref="R23:T23"/>
    <mergeCell ref="W23:Y23"/>
    <mergeCell ref="AB23:AD23"/>
    <mergeCell ref="R24:T24"/>
    <mergeCell ref="W24:Y24"/>
    <mergeCell ref="AB24:AD24"/>
    <mergeCell ref="R26:T26"/>
    <mergeCell ref="W26:Y26"/>
    <mergeCell ref="AB26:AD26"/>
    <mergeCell ref="R27:T27"/>
    <mergeCell ref="W27:Y27"/>
    <mergeCell ref="AB27:AD27"/>
    <mergeCell ref="R29:T29"/>
    <mergeCell ref="W29:Y29"/>
    <mergeCell ref="AB29:AD29"/>
    <mergeCell ref="R30:T30"/>
    <mergeCell ref="W30:Y30"/>
    <mergeCell ref="AB30:AD30"/>
    <mergeCell ref="R32:T32"/>
    <mergeCell ref="W32:Y32"/>
    <mergeCell ref="AB32:AD32"/>
    <mergeCell ref="R33:T33"/>
    <mergeCell ref="W33:Y33"/>
    <mergeCell ref="AB33:AD33"/>
    <mergeCell ref="R35:T35"/>
    <mergeCell ref="W35:Y35"/>
    <mergeCell ref="AB35:AD35"/>
    <mergeCell ref="R36:T36"/>
    <mergeCell ref="W36:Y36"/>
    <mergeCell ref="AB36:AD36"/>
    <mergeCell ref="R38:T38"/>
    <mergeCell ref="W38:Y38"/>
    <mergeCell ref="AB38:AD38"/>
    <mergeCell ref="R39:T39"/>
    <mergeCell ref="W39:Y39"/>
    <mergeCell ref="AB39:AD39"/>
    <mergeCell ref="R41:T41"/>
    <mergeCell ref="W41:Y41"/>
    <mergeCell ref="AB41:AD41"/>
    <mergeCell ref="AB47:AD47"/>
    <mergeCell ref="R42:T42"/>
    <mergeCell ref="W42:Y42"/>
    <mergeCell ref="AB42:AD42"/>
    <mergeCell ref="R44:T44"/>
    <mergeCell ref="W44:Y44"/>
    <mergeCell ref="AB44:AD44"/>
    <mergeCell ref="AB50:AD50"/>
    <mergeCell ref="R51:T51"/>
    <mergeCell ref="R48:T48"/>
    <mergeCell ref="W48:Y48"/>
    <mergeCell ref="AB48:AD48"/>
    <mergeCell ref="R45:T45"/>
    <mergeCell ref="W45:Y45"/>
    <mergeCell ref="AB45:AD45"/>
    <mergeCell ref="R47:T47"/>
    <mergeCell ref="W47:Y47"/>
  </mergeCells>
  <printOptions horizontalCentered="1"/>
  <pageMargins left="0.5118110236220472" right="0.5118110236220472" top="0.5905511811023623" bottom="0.9448818897637796" header="0.31496062992125984" footer="0.31496062992125984"/>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A1:AF58"/>
  <sheetViews>
    <sheetView showGridLines="0" showZeros="0" view="pageBreakPreview" zoomScaleSheetLayoutView="100" zoomScalePageLayoutView="0" workbookViewId="0" topLeftCell="A1">
      <selection activeCell="Q10" sqref="Q10:U10"/>
    </sheetView>
  </sheetViews>
  <sheetFormatPr defaultColWidth="8.796875" defaultRowHeight="14.25"/>
  <cols>
    <col min="1" max="10" width="2" style="1" customWidth="1"/>
    <col min="11" max="31" width="3.09765625" style="1" customWidth="1"/>
    <col min="32" max="16384" width="9" style="1" customWidth="1"/>
  </cols>
  <sheetData>
    <row r="1" spans="1:10" ht="18" customHeight="1">
      <c r="A1" s="835" t="s">
        <v>83</v>
      </c>
      <c r="B1" s="835"/>
      <c r="C1" s="835"/>
      <c r="D1" s="836"/>
      <c r="E1" s="836"/>
      <c r="F1" s="836"/>
      <c r="G1" s="836"/>
      <c r="H1" s="836"/>
      <c r="I1" s="836"/>
      <c r="J1" s="836"/>
    </row>
    <row r="2" spans="1:10" ht="18" customHeight="1">
      <c r="A2" s="33"/>
      <c r="B2" s="33"/>
      <c r="C2" s="33"/>
      <c r="D2" s="34"/>
      <c r="E2" s="34"/>
      <c r="F2" s="34"/>
      <c r="G2" s="34"/>
      <c r="H2" s="34"/>
      <c r="I2" s="34"/>
      <c r="J2" s="34"/>
    </row>
    <row r="3" spans="1:31" ht="18" customHeight="1">
      <c r="A3" s="837" t="s">
        <v>84</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row>
    <row r="4" spans="1:7" ht="18" customHeight="1">
      <c r="A4" s="35"/>
      <c r="C4" s="36"/>
      <c r="D4" s="36"/>
      <c r="E4" s="36"/>
      <c r="F4" s="36"/>
      <c r="G4" s="36"/>
    </row>
    <row r="5" spans="1:31" ht="22.5" customHeight="1">
      <c r="A5" s="838" t="s">
        <v>85</v>
      </c>
      <c r="B5" s="839"/>
      <c r="C5" s="419"/>
      <c r="D5" s="419"/>
      <c r="E5" s="419"/>
      <c r="F5" s="419"/>
      <c r="G5" s="419"/>
      <c r="H5" s="419"/>
      <c r="I5" s="419"/>
      <c r="J5" s="840"/>
      <c r="K5" s="841">
        <f>'【No.1】別紙様式３'!I11</f>
        <v>0</v>
      </c>
      <c r="L5" s="842"/>
      <c r="M5" s="842"/>
      <c r="N5" s="842"/>
      <c r="O5" s="842"/>
      <c r="P5" s="842"/>
      <c r="Q5" s="842"/>
      <c r="R5" s="842"/>
      <c r="S5" s="842"/>
      <c r="T5" s="842"/>
      <c r="U5" s="842"/>
      <c r="V5" s="842"/>
      <c r="W5" s="842"/>
      <c r="X5" s="842"/>
      <c r="Y5" s="842"/>
      <c r="Z5" s="842"/>
      <c r="AA5" s="842"/>
      <c r="AB5" s="842"/>
      <c r="AC5" s="842"/>
      <c r="AD5" s="842"/>
      <c r="AE5" s="843"/>
    </row>
    <row r="6" spans="1:31" ht="11.25" customHeight="1">
      <c r="A6" s="37"/>
      <c r="B6" s="37"/>
      <c r="C6" s="32"/>
      <c r="D6" s="32"/>
      <c r="E6" s="32"/>
      <c r="F6" s="32"/>
      <c r="G6" s="32"/>
      <c r="H6" s="32"/>
      <c r="I6" s="32"/>
      <c r="J6" s="32"/>
      <c r="K6" s="5"/>
      <c r="L6" s="5"/>
      <c r="M6" s="5"/>
      <c r="N6" s="5"/>
      <c r="O6" s="5"/>
      <c r="P6" s="5"/>
      <c r="Q6" s="5"/>
      <c r="R6" s="5"/>
      <c r="S6" s="5"/>
      <c r="T6" s="5"/>
      <c r="U6" s="5"/>
      <c r="V6" s="5"/>
      <c r="W6" s="5"/>
      <c r="X6" s="5"/>
      <c r="Y6" s="5"/>
      <c r="Z6" s="5"/>
      <c r="AA6" s="5"/>
      <c r="AB6" s="5"/>
      <c r="AC6" s="5"/>
      <c r="AD6" s="5"/>
      <c r="AE6" s="5"/>
    </row>
    <row r="7" spans="1:16" ht="18" customHeight="1">
      <c r="A7" s="844" t="s">
        <v>193</v>
      </c>
      <c r="B7" s="844"/>
      <c r="C7" s="844"/>
      <c r="D7" s="844"/>
      <c r="E7" s="844"/>
      <c r="F7" s="844"/>
      <c r="G7" s="844"/>
      <c r="H7" s="844"/>
      <c r="I7" s="844"/>
      <c r="J7" s="844"/>
      <c r="K7" s="855"/>
      <c r="L7" s="855"/>
      <c r="M7" s="855"/>
      <c r="N7" s="855"/>
      <c r="O7" s="855"/>
      <c r="P7" s="855"/>
    </row>
    <row r="8" spans="1:16" ht="11.25" customHeight="1">
      <c r="A8" s="87"/>
      <c r="B8" s="87"/>
      <c r="C8" s="87"/>
      <c r="D8" s="87"/>
      <c r="E8" s="87"/>
      <c r="F8" s="87"/>
      <c r="G8" s="87"/>
      <c r="H8" s="87"/>
      <c r="I8" s="87"/>
      <c r="J8" s="87"/>
      <c r="K8" s="86"/>
      <c r="L8" s="86"/>
      <c r="M8" s="86"/>
      <c r="N8" s="86"/>
      <c r="O8" s="86"/>
      <c r="P8" s="86"/>
    </row>
    <row r="9" spans="1:32" ht="26.25" customHeight="1">
      <c r="A9" s="845" t="s">
        <v>23</v>
      </c>
      <c r="B9" s="846"/>
      <c r="C9" s="846"/>
      <c r="D9" s="846"/>
      <c r="E9" s="846"/>
      <c r="F9" s="846"/>
      <c r="G9" s="846"/>
      <c r="H9" s="846"/>
      <c r="I9" s="846"/>
      <c r="J9" s="847"/>
      <c r="K9" s="845" t="s">
        <v>86</v>
      </c>
      <c r="L9" s="846"/>
      <c r="M9" s="846"/>
      <c r="N9" s="846"/>
      <c r="O9" s="846"/>
      <c r="P9" s="846"/>
      <c r="Q9" s="845" t="s">
        <v>87</v>
      </c>
      <c r="R9" s="846"/>
      <c r="S9" s="846"/>
      <c r="T9" s="846"/>
      <c r="U9" s="847"/>
      <c r="V9" s="848" t="s">
        <v>88</v>
      </c>
      <c r="W9" s="849"/>
      <c r="X9" s="849"/>
      <c r="Y9" s="849"/>
      <c r="Z9" s="850"/>
      <c r="AA9" s="845" t="s">
        <v>89</v>
      </c>
      <c r="AB9" s="846"/>
      <c r="AC9" s="846"/>
      <c r="AD9" s="846"/>
      <c r="AE9" s="847"/>
      <c r="AF9" s="14"/>
    </row>
    <row r="10" spans="1:31" ht="18.75" customHeight="1">
      <c r="A10" s="832"/>
      <c r="B10" s="833"/>
      <c r="C10" s="833"/>
      <c r="D10" s="833"/>
      <c r="E10" s="833"/>
      <c r="F10" s="833"/>
      <c r="G10" s="833"/>
      <c r="H10" s="833"/>
      <c r="I10" s="833"/>
      <c r="J10" s="834"/>
      <c r="K10" s="827"/>
      <c r="L10" s="828"/>
      <c r="M10" s="828"/>
      <c r="N10" s="828"/>
      <c r="O10" s="828"/>
      <c r="P10" s="829"/>
      <c r="Q10" s="827"/>
      <c r="R10" s="828"/>
      <c r="S10" s="828"/>
      <c r="T10" s="828"/>
      <c r="U10" s="829"/>
      <c r="V10" s="830"/>
      <c r="W10" s="831"/>
      <c r="X10" s="831"/>
      <c r="Y10" s="831"/>
      <c r="Z10" s="239" t="s">
        <v>90</v>
      </c>
      <c r="AA10" s="830"/>
      <c r="AB10" s="831"/>
      <c r="AC10" s="831"/>
      <c r="AD10" s="831"/>
      <c r="AE10" s="239" t="s">
        <v>90</v>
      </c>
    </row>
    <row r="11" spans="1:31" ht="13.5" customHeight="1">
      <c r="A11" s="852" t="s">
        <v>91</v>
      </c>
      <c r="B11" s="853"/>
      <c r="C11" s="853"/>
      <c r="D11" s="853"/>
      <c r="E11" s="853"/>
      <c r="F11" s="853"/>
      <c r="G11" s="853"/>
      <c r="H11" s="853"/>
      <c r="I11" s="853"/>
      <c r="J11" s="853"/>
      <c r="K11" s="853"/>
      <c r="L11" s="853"/>
      <c r="M11" s="853"/>
      <c r="N11" s="853"/>
      <c r="O11" s="853"/>
      <c r="P11" s="854"/>
      <c r="Q11" s="235" t="s">
        <v>266</v>
      </c>
      <c r="R11" s="781"/>
      <c r="S11" s="781"/>
      <c r="T11" s="781"/>
      <c r="U11" s="236" t="s">
        <v>194</v>
      </c>
      <c r="V11" s="235" t="s">
        <v>268</v>
      </c>
      <c r="W11" s="781"/>
      <c r="X11" s="781"/>
      <c r="Y11" s="781"/>
      <c r="Z11" s="236" t="s">
        <v>194</v>
      </c>
      <c r="AA11" s="235" t="s">
        <v>269</v>
      </c>
      <c r="AB11" s="781"/>
      <c r="AC11" s="781"/>
      <c r="AD11" s="781"/>
      <c r="AE11" s="236" t="s">
        <v>194</v>
      </c>
    </row>
    <row r="12" spans="1:31" ht="13.5">
      <c r="A12" s="232"/>
      <c r="B12" s="233"/>
      <c r="C12" s="233"/>
      <c r="D12" s="233"/>
      <c r="E12" s="233"/>
      <c r="F12" s="233"/>
      <c r="G12" s="233"/>
      <c r="H12" s="233"/>
      <c r="I12" s="233"/>
      <c r="J12" s="233"/>
      <c r="K12" s="233"/>
      <c r="L12" s="233"/>
      <c r="M12" s="233"/>
      <c r="N12" s="233"/>
      <c r="O12" s="233"/>
      <c r="P12" s="234"/>
      <c r="Q12" s="237" t="s">
        <v>69</v>
      </c>
      <c r="R12" s="783"/>
      <c r="S12" s="783"/>
      <c r="T12" s="783"/>
      <c r="U12" s="238" t="s">
        <v>267</v>
      </c>
      <c r="V12" s="237" t="s">
        <v>69</v>
      </c>
      <c r="W12" s="783"/>
      <c r="X12" s="783"/>
      <c r="Y12" s="783"/>
      <c r="Z12" s="238" t="s">
        <v>267</v>
      </c>
      <c r="AA12" s="237" t="s">
        <v>69</v>
      </c>
      <c r="AB12" s="783"/>
      <c r="AC12" s="783"/>
      <c r="AD12" s="783"/>
      <c r="AE12" s="238" t="s">
        <v>267</v>
      </c>
    </row>
    <row r="13" spans="1:31" ht="18.75" customHeight="1">
      <c r="A13" s="824"/>
      <c r="B13" s="825"/>
      <c r="C13" s="825"/>
      <c r="D13" s="825"/>
      <c r="E13" s="825"/>
      <c r="F13" s="825"/>
      <c r="G13" s="825"/>
      <c r="H13" s="825"/>
      <c r="I13" s="825"/>
      <c r="J13" s="826"/>
      <c r="K13" s="813"/>
      <c r="L13" s="814"/>
      <c r="M13" s="814"/>
      <c r="N13" s="814"/>
      <c r="O13" s="814"/>
      <c r="P13" s="815"/>
      <c r="Q13" s="813"/>
      <c r="R13" s="814"/>
      <c r="S13" s="814"/>
      <c r="T13" s="814"/>
      <c r="U13" s="815"/>
      <c r="V13" s="816"/>
      <c r="W13" s="817"/>
      <c r="X13" s="817"/>
      <c r="Y13" s="817"/>
      <c r="Z13" s="239" t="s">
        <v>90</v>
      </c>
      <c r="AA13" s="816"/>
      <c r="AB13" s="817"/>
      <c r="AC13" s="817"/>
      <c r="AD13" s="817"/>
      <c r="AE13" s="240" t="s">
        <v>90</v>
      </c>
    </row>
    <row r="14" spans="1:31" ht="13.5" customHeight="1">
      <c r="A14" s="852" t="s">
        <v>91</v>
      </c>
      <c r="B14" s="853"/>
      <c r="C14" s="853"/>
      <c r="D14" s="853"/>
      <c r="E14" s="853"/>
      <c r="F14" s="853"/>
      <c r="G14" s="853"/>
      <c r="H14" s="853"/>
      <c r="I14" s="853"/>
      <c r="J14" s="853"/>
      <c r="K14" s="853"/>
      <c r="L14" s="853"/>
      <c r="M14" s="853"/>
      <c r="N14" s="853"/>
      <c r="O14" s="853"/>
      <c r="P14" s="854"/>
      <c r="Q14" s="235" t="s">
        <v>266</v>
      </c>
      <c r="R14" s="781"/>
      <c r="S14" s="781"/>
      <c r="T14" s="781"/>
      <c r="U14" s="236" t="s">
        <v>194</v>
      </c>
      <c r="V14" s="235" t="s">
        <v>268</v>
      </c>
      <c r="W14" s="781"/>
      <c r="X14" s="781"/>
      <c r="Y14" s="781"/>
      <c r="Z14" s="236" t="s">
        <v>194</v>
      </c>
      <c r="AA14" s="235" t="s">
        <v>269</v>
      </c>
      <c r="AB14" s="781"/>
      <c r="AC14" s="781"/>
      <c r="AD14" s="781"/>
      <c r="AE14" s="236" t="s">
        <v>194</v>
      </c>
    </row>
    <row r="15" spans="1:31" ht="13.5">
      <c r="A15" s="232"/>
      <c r="B15" s="233"/>
      <c r="C15" s="233"/>
      <c r="D15" s="233"/>
      <c r="E15" s="233"/>
      <c r="F15" s="233"/>
      <c r="G15" s="233"/>
      <c r="H15" s="233"/>
      <c r="I15" s="233"/>
      <c r="J15" s="233"/>
      <c r="K15" s="233"/>
      <c r="L15" s="233"/>
      <c r="M15" s="233"/>
      <c r="N15" s="233"/>
      <c r="O15" s="233"/>
      <c r="P15" s="234"/>
      <c r="Q15" s="237" t="s">
        <v>69</v>
      </c>
      <c r="R15" s="782"/>
      <c r="S15" s="782"/>
      <c r="T15" s="782"/>
      <c r="U15" s="238" t="s">
        <v>267</v>
      </c>
      <c r="V15" s="237" t="s">
        <v>69</v>
      </c>
      <c r="W15" s="782"/>
      <c r="X15" s="782"/>
      <c r="Y15" s="782"/>
      <c r="Z15" s="238" t="s">
        <v>267</v>
      </c>
      <c r="AA15" s="237" t="s">
        <v>69</v>
      </c>
      <c r="AB15" s="782"/>
      <c r="AC15" s="782"/>
      <c r="AD15" s="782"/>
      <c r="AE15" s="238" t="s">
        <v>267</v>
      </c>
    </row>
    <row r="16" spans="1:31" ht="18.75" customHeight="1">
      <c r="A16" s="821"/>
      <c r="B16" s="822"/>
      <c r="C16" s="822"/>
      <c r="D16" s="822"/>
      <c r="E16" s="822"/>
      <c r="F16" s="822"/>
      <c r="G16" s="822"/>
      <c r="H16" s="822"/>
      <c r="I16" s="822"/>
      <c r="J16" s="823"/>
      <c r="K16" s="810"/>
      <c r="L16" s="811"/>
      <c r="M16" s="811"/>
      <c r="N16" s="811"/>
      <c r="O16" s="811"/>
      <c r="P16" s="812"/>
      <c r="Q16" s="813"/>
      <c r="R16" s="814"/>
      <c r="S16" s="814"/>
      <c r="T16" s="814"/>
      <c r="U16" s="815"/>
      <c r="V16" s="816"/>
      <c r="W16" s="817"/>
      <c r="X16" s="817"/>
      <c r="Y16" s="817"/>
      <c r="Z16" s="239" t="s">
        <v>90</v>
      </c>
      <c r="AA16" s="816"/>
      <c r="AB16" s="817"/>
      <c r="AC16" s="817"/>
      <c r="AD16" s="817"/>
      <c r="AE16" s="240" t="s">
        <v>90</v>
      </c>
    </row>
    <row r="17" spans="1:31" ht="13.5" customHeight="1">
      <c r="A17" s="852" t="s">
        <v>91</v>
      </c>
      <c r="B17" s="853"/>
      <c r="C17" s="853"/>
      <c r="D17" s="853"/>
      <c r="E17" s="853"/>
      <c r="F17" s="853"/>
      <c r="G17" s="853"/>
      <c r="H17" s="853"/>
      <c r="I17" s="853"/>
      <c r="J17" s="853"/>
      <c r="K17" s="853"/>
      <c r="L17" s="853"/>
      <c r="M17" s="853"/>
      <c r="N17" s="853"/>
      <c r="O17" s="853"/>
      <c r="P17" s="854"/>
      <c r="Q17" s="235" t="s">
        <v>266</v>
      </c>
      <c r="R17" s="781"/>
      <c r="S17" s="781"/>
      <c r="T17" s="781"/>
      <c r="U17" s="236" t="s">
        <v>194</v>
      </c>
      <c r="V17" s="235" t="s">
        <v>268</v>
      </c>
      <c r="W17" s="781"/>
      <c r="X17" s="781"/>
      <c r="Y17" s="781"/>
      <c r="Z17" s="236" t="s">
        <v>194</v>
      </c>
      <c r="AA17" s="235" t="s">
        <v>269</v>
      </c>
      <c r="AB17" s="781"/>
      <c r="AC17" s="781"/>
      <c r="AD17" s="781"/>
      <c r="AE17" s="236" t="s">
        <v>194</v>
      </c>
    </row>
    <row r="18" spans="1:31" ht="13.5">
      <c r="A18" s="232"/>
      <c r="B18" s="233"/>
      <c r="C18" s="233"/>
      <c r="D18" s="233"/>
      <c r="E18" s="233"/>
      <c r="F18" s="233"/>
      <c r="G18" s="233"/>
      <c r="H18" s="233"/>
      <c r="I18" s="233"/>
      <c r="J18" s="233"/>
      <c r="K18" s="233"/>
      <c r="L18" s="233"/>
      <c r="M18" s="233"/>
      <c r="N18" s="233"/>
      <c r="O18" s="233"/>
      <c r="P18" s="234"/>
      <c r="Q18" s="237" t="s">
        <v>69</v>
      </c>
      <c r="R18" s="782"/>
      <c r="S18" s="782"/>
      <c r="T18" s="782"/>
      <c r="U18" s="238" t="s">
        <v>267</v>
      </c>
      <c r="V18" s="237" t="s">
        <v>69</v>
      </c>
      <c r="W18" s="782"/>
      <c r="X18" s="782"/>
      <c r="Y18" s="782"/>
      <c r="Z18" s="238" t="s">
        <v>267</v>
      </c>
      <c r="AA18" s="237" t="s">
        <v>69</v>
      </c>
      <c r="AB18" s="782"/>
      <c r="AC18" s="782"/>
      <c r="AD18" s="782"/>
      <c r="AE18" s="238" t="s">
        <v>267</v>
      </c>
    </row>
    <row r="19" spans="1:31" ht="18.75" customHeight="1">
      <c r="A19" s="821"/>
      <c r="B19" s="822"/>
      <c r="C19" s="822"/>
      <c r="D19" s="822"/>
      <c r="E19" s="822"/>
      <c r="F19" s="822"/>
      <c r="G19" s="822"/>
      <c r="H19" s="822"/>
      <c r="I19" s="822"/>
      <c r="J19" s="823"/>
      <c r="K19" s="810"/>
      <c r="L19" s="811"/>
      <c r="M19" s="811"/>
      <c r="N19" s="811"/>
      <c r="O19" s="811"/>
      <c r="P19" s="812"/>
      <c r="Q19" s="813"/>
      <c r="R19" s="814"/>
      <c r="S19" s="814"/>
      <c r="T19" s="814"/>
      <c r="U19" s="815"/>
      <c r="V19" s="816"/>
      <c r="W19" s="817"/>
      <c r="X19" s="817"/>
      <c r="Y19" s="817"/>
      <c r="Z19" s="239" t="s">
        <v>90</v>
      </c>
      <c r="AA19" s="816"/>
      <c r="AB19" s="817"/>
      <c r="AC19" s="817"/>
      <c r="AD19" s="817"/>
      <c r="AE19" s="240" t="s">
        <v>90</v>
      </c>
    </row>
    <row r="20" spans="1:31" ht="13.5" customHeight="1">
      <c r="A20" s="852" t="s">
        <v>91</v>
      </c>
      <c r="B20" s="853"/>
      <c r="C20" s="853"/>
      <c r="D20" s="853"/>
      <c r="E20" s="853"/>
      <c r="F20" s="853"/>
      <c r="G20" s="853"/>
      <c r="H20" s="853"/>
      <c r="I20" s="853"/>
      <c r="J20" s="853"/>
      <c r="K20" s="853"/>
      <c r="L20" s="853"/>
      <c r="M20" s="853"/>
      <c r="N20" s="853"/>
      <c r="O20" s="853"/>
      <c r="P20" s="854"/>
      <c r="Q20" s="235" t="s">
        <v>266</v>
      </c>
      <c r="R20" s="781"/>
      <c r="S20" s="781"/>
      <c r="T20" s="781"/>
      <c r="U20" s="236" t="s">
        <v>194</v>
      </c>
      <c r="V20" s="235" t="s">
        <v>268</v>
      </c>
      <c r="W20" s="781"/>
      <c r="X20" s="781"/>
      <c r="Y20" s="781"/>
      <c r="Z20" s="236" t="s">
        <v>194</v>
      </c>
      <c r="AA20" s="235" t="s">
        <v>269</v>
      </c>
      <c r="AB20" s="781"/>
      <c r="AC20" s="781"/>
      <c r="AD20" s="781"/>
      <c r="AE20" s="236" t="s">
        <v>194</v>
      </c>
    </row>
    <row r="21" spans="1:31" ht="13.5">
      <c r="A21" s="232"/>
      <c r="B21" s="233"/>
      <c r="C21" s="233"/>
      <c r="D21" s="233"/>
      <c r="E21" s="233"/>
      <c r="F21" s="233"/>
      <c r="G21" s="233"/>
      <c r="H21" s="233"/>
      <c r="I21" s="233"/>
      <c r="J21" s="233"/>
      <c r="K21" s="233"/>
      <c r="L21" s="233"/>
      <c r="M21" s="233"/>
      <c r="N21" s="233"/>
      <c r="O21" s="233"/>
      <c r="P21" s="234"/>
      <c r="Q21" s="237" t="s">
        <v>69</v>
      </c>
      <c r="R21" s="782"/>
      <c r="S21" s="782"/>
      <c r="T21" s="782"/>
      <c r="U21" s="238" t="s">
        <v>267</v>
      </c>
      <c r="V21" s="237" t="s">
        <v>69</v>
      </c>
      <c r="W21" s="782"/>
      <c r="X21" s="782"/>
      <c r="Y21" s="782"/>
      <c r="Z21" s="238" t="s">
        <v>267</v>
      </c>
      <c r="AA21" s="237" t="s">
        <v>69</v>
      </c>
      <c r="AB21" s="782"/>
      <c r="AC21" s="782"/>
      <c r="AD21" s="782"/>
      <c r="AE21" s="238" t="s">
        <v>267</v>
      </c>
    </row>
    <row r="22" spans="1:31" ht="18.75" customHeight="1">
      <c r="A22" s="821"/>
      <c r="B22" s="822"/>
      <c r="C22" s="822"/>
      <c r="D22" s="822"/>
      <c r="E22" s="822"/>
      <c r="F22" s="822"/>
      <c r="G22" s="822"/>
      <c r="H22" s="822"/>
      <c r="I22" s="822"/>
      <c r="J22" s="823"/>
      <c r="K22" s="810"/>
      <c r="L22" s="811"/>
      <c r="M22" s="811"/>
      <c r="N22" s="811"/>
      <c r="O22" s="811"/>
      <c r="P22" s="812"/>
      <c r="Q22" s="813"/>
      <c r="R22" s="814"/>
      <c r="S22" s="814"/>
      <c r="T22" s="814"/>
      <c r="U22" s="815"/>
      <c r="V22" s="816"/>
      <c r="W22" s="817"/>
      <c r="X22" s="817"/>
      <c r="Y22" s="817"/>
      <c r="Z22" s="239" t="s">
        <v>90</v>
      </c>
      <c r="AA22" s="816"/>
      <c r="AB22" s="817"/>
      <c r="AC22" s="817"/>
      <c r="AD22" s="817"/>
      <c r="AE22" s="240" t="s">
        <v>90</v>
      </c>
    </row>
    <row r="23" spans="1:31" ht="13.5" customHeight="1">
      <c r="A23" s="852" t="s">
        <v>91</v>
      </c>
      <c r="B23" s="853"/>
      <c r="C23" s="853"/>
      <c r="D23" s="853"/>
      <c r="E23" s="853"/>
      <c r="F23" s="853"/>
      <c r="G23" s="853"/>
      <c r="H23" s="853"/>
      <c r="I23" s="853"/>
      <c r="J23" s="853"/>
      <c r="K23" s="853"/>
      <c r="L23" s="853"/>
      <c r="M23" s="853"/>
      <c r="N23" s="853"/>
      <c r="O23" s="853"/>
      <c r="P23" s="854"/>
      <c r="Q23" s="235" t="s">
        <v>266</v>
      </c>
      <c r="R23" s="781"/>
      <c r="S23" s="781"/>
      <c r="T23" s="781"/>
      <c r="U23" s="236" t="s">
        <v>194</v>
      </c>
      <c r="V23" s="235" t="s">
        <v>268</v>
      </c>
      <c r="W23" s="781"/>
      <c r="X23" s="781"/>
      <c r="Y23" s="781"/>
      <c r="Z23" s="236" t="s">
        <v>194</v>
      </c>
      <c r="AA23" s="235" t="s">
        <v>269</v>
      </c>
      <c r="AB23" s="781"/>
      <c r="AC23" s="781"/>
      <c r="AD23" s="781"/>
      <c r="AE23" s="236" t="s">
        <v>194</v>
      </c>
    </row>
    <row r="24" spans="1:31" ht="13.5">
      <c r="A24" s="232"/>
      <c r="B24" s="233"/>
      <c r="C24" s="233"/>
      <c r="D24" s="233"/>
      <c r="E24" s="233"/>
      <c r="F24" s="233"/>
      <c r="G24" s="233"/>
      <c r="H24" s="233"/>
      <c r="I24" s="233"/>
      <c r="J24" s="233"/>
      <c r="K24" s="233"/>
      <c r="L24" s="233"/>
      <c r="M24" s="233"/>
      <c r="N24" s="233"/>
      <c r="O24" s="233"/>
      <c r="P24" s="234"/>
      <c r="Q24" s="237" t="s">
        <v>69</v>
      </c>
      <c r="R24" s="782"/>
      <c r="S24" s="782"/>
      <c r="T24" s="782"/>
      <c r="U24" s="238" t="s">
        <v>267</v>
      </c>
      <c r="V24" s="237" t="s">
        <v>69</v>
      </c>
      <c r="W24" s="782"/>
      <c r="X24" s="782"/>
      <c r="Y24" s="782"/>
      <c r="Z24" s="238" t="s">
        <v>267</v>
      </c>
      <c r="AA24" s="237" t="s">
        <v>69</v>
      </c>
      <c r="AB24" s="782"/>
      <c r="AC24" s="782"/>
      <c r="AD24" s="782"/>
      <c r="AE24" s="238" t="s">
        <v>267</v>
      </c>
    </row>
    <row r="25" spans="1:31" ht="18.75" customHeight="1">
      <c r="A25" s="821"/>
      <c r="B25" s="822"/>
      <c r="C25" s="822"/>
      <c r="D25" s="822"/>
      <c r="E25" s="822"/>
      <c r="F25" s="822"/>
      <c r="G25" s="822"/>
      <c r="H25" s="822"/>
      <c r="I25" s="822"/>
      <c r="J25" s="823"/>
      <c r="K25" s="810"/>
      <c r="L25" s="811"/>
      <c r="M25" s="811"/>
      <c r="N25" s="811"/>
      <c r="O25" s="811"/>
      <c r="P25" s="812"/>
      <c r="Q25" s="813"/>
      <c r="R25" s="814"/>
      <c r="S25" s="814"/>
      <c r="T25" s="814"/>
      <c r="U25" s="815"/>
      <c r="V25" s="816"/>
      <c r="W25" s="817"/>
      <c r="X25" s="817"/>
      <c r="Y25" s="817"/>
      <c r="Z25" s="239" t="s">
        <v>90</v>
      </c>
      <c r="AA25" s="816"/>
      <c r="AB25" s="817"/>
      <c r="AC25" s="817"/>
      <c r="AD25" s="817"/>
      <c r="AE25" s="240" t="s">
        <v>90</v>
      </c>
    </row>
    <row r="26" spans="1:31" ht="13.5" customHeight="1">
      <c r="A26" s="852" t="s">
        <v>91</v>
      </c>
      <c r="B26" s="853"/>
      <c r="C26" s="853"/>
      <c r="D26" s="853"/>
      <c r="E26" s="853"/>
      <c r="F26" s="853"/>
      <c r="G26" s="853"/>
      <c r="H26" s="853"/>
      <c r="I26" s="853"/>
      <c r="J26" s="853"/>
      <c r="K26" s="853"/>
      <c r="L26" s="853"/>
      <c r="M26" s="853"/>
      <c r="N26" s="853"/>
      <c r="O26" s="853"/>
      <c r="P26" s="854"/>
      <c r="Q26" s="235" t="s">
        <v>266</v>
      </c>
      <c r="R26" s="781"/>
      <c r="S26" s="781"/>
      <c r="T26" s="781"/>
      <c r="U26" s="236" t="s">
        <v>194</v>
      </c>
      <c r="V26" s="235" t="s">
        <v>268</v>
      </c>
      <c r="W26" s="781"/>
      <c r="X26" s="781"/>
      <c r="Y26" s="781"/>
      <c r="Z26" s="236" t="s">
        <v>194</v>
      </c>
      <c r="AA26" s="235" t="s">
        <v>269</v>
      </c>
      <c r="AB26" s="781"/>
      <c r="AC26" s="781"/>
      <c r="AD26" s="781"/>
      <c r="AE26" s="236" t="s">
        <v>194</v>
      </c>
    </row>
    <row r="27" spans="1:31" ht="13.5">
      <c r="A27" s="232"/>
      <c r="B27" s="233"/>
      <c r="C27" s="233"/>
      <c r="D27" s="233"/>
      <c r="E27" s="233"/>
      <c r="F27" s="233"/>
      <c r="G27" s="233"/>
      <c r="H27" s="233"/>
      <c r="I27" s="233"/>
      <c r="J27" s="233"/>
      <c r="K27" s="233"/>
      <c r="L27" s="233"/>
      <c r="M27" s="233"/>
      <c r="N27" s="233"/>
      <c r="O27" s="233"/>
      <c r="P27" s="234"/>
      <c r="Q27" s="237" t="s">
        <v>69</v>
      </c>
      <c r="R27" s="782"/>
      <c r="S27" s="782"/>
      <c r="T27" s="782"/>
      <c r="U27" s="238" t="s">
        <v>267</v>
      </c>
      <c r="V27" s="237" t="s">
        <v>69</v>
      </c>
      <c r="W27" s="782"/>
      <c r="X27" s="782"/>
      <c r="Y27" s="782"/>
      <c r="Z27" s="238" t="s">
        <v>267</v>
      </c>
      <c r="AA27" s="237" t="s">
        <v>69</v>
      </c>
      <c r="AB27" s="782"/>
      <c r="AC27" s="782"/>
      <c r="AD27" s="782"/>
      <c r="AE27" s="238" t="s">
        <v>267</v>
      </c>
    </row>
    <row r="28" spans="1:31" ht="18.75" customHeight="1">
      <c r="A28" s="821"/>
      <c r="B28" s="822"/>
      <c r="C28" s="822"/>
      <c r="D28" s="822"/>
      <c r="E28" s="822"/>
      <c r="F28" s="822"/>
      <c r="G28" s="822"/>
      <c r="H28" s="822"/>
      <c r="I28" s="822"/>
      <c r="J28" s="823"/>
      <c r="K28" s="810"/>
      <c r="L28" s="811"/>
      <c r="M28" s="811"/>
      <c r="N28" s="811"/>
      <c r="O28" s="811"/>
      <c r="P28" s="812"/>
      <c r="Q28" s="813"/>
      <c r="R28" s="814"/>
      <c r="S28" s="814"/>
      <c r="T28" s="814"/>
      <c r="U28" s="815"/>
      <c r="V28" s="816"/>
      <c r="W28" s="817"/>
      <c r="X28" s="817"/>
      <c r="Y28" s="817"/>
      <c r="Z28" s="239" t="s">
        <v>90</v>
      </c>
      <c r="AA28" s="816"/>
      <c r="AB28" s="817"/>
      <c r="AC28" s="817"/>
      <c r="AD28" s="817"/>
      <c r="AE28" s="240" t="s">
        <v>90</v>
      </c>
    </row>
    <row r="29" spans="1:31" ht="13.5" customHeight="1">
      <c r="A29" s="852" t="s">
        <v>91</v>
      </c>
      <c r="B29" s="853"/>
      <c r="C29" s="853"/>
      <c r="D29" s="853"/>
      <c r="E29" s="853"/>
      <c r="F29" s="853"/>
      <c r="G29" s="853"/>
      <c r="H29" s="853"/>
      <c r="I29" s="853"/>
      <c r="J29" s="853"/>
      <c r="K29" s="853"/>
      <c r="L29" s="853"/>
      <c r="M29" s="853"/>
      <c r="N29" s="853"/>
      <c r="O29" s="853"/>
      <c r="P29" s="854"/>
      <c r="Q29" s="235" t="s">
        <v>266</v>
      </c>
      <c r="R29" s="781"/>
      <c r="S29" s="781"/>
      <c r="T29" s="781"/>
      <c r="U29" s="236" t="s">
        <v>194</v>
      </c>
      <c r="V29" s="235" t="s">
        <v>268</v>
      </c>
      <c r="W29" s="781"/>
      <c r="X29" s="781"/>
      <c r="Y29" s="781"/>
      <c r="Z29" s="236" t="s">
        <v>194</v>
      </c>
      <c r="AA29" s="235" t="s">
        <v>269</v>
      </c>
      <c r="AB29" s="781"/>
      <c r="AC29" s="781"/>
      <c r="AD29" s="781"/>
      <c r="AE29" s="236" t="s">
        <v>194</v>
      </c>
    </row>
    <row r="30" spans="1:31" ht="13.5">
      <c r="A30" s="232"/>
      <c r="B30" s="233"/>
      <c r="C30" s="233"/>
      <c r="D30" s="233"/>
      <c r="E30" s="233"/>
      <c r="F30" s="233"/>
      <c r="G30" s="233"/>
      <c r="H30" s="233"/>
      <c r="I30" s="233"/>
      <c r="J30" s="233"/>
      <c r="K30" s="233"/>
      <c r="L30" s="233"/>
      <c r="M30" s="233"/>
      <c r="N30" s="233"/>
      <c r="O30" s="233"/>
      <c r="P30" s="234"/>
      <c r="Q30" s="237" t="s">
        <v>69</v>
      </c>
      <c r="R30" s="782"/>
      <c r="S30" s="782"/>
      <c r="T30" s="782"/>
      <c r="U30" s="238" t="s">
        <v>267</v>
      </c>
      <c r="V30" s="237" t="s">
        <v>69</v>
      </c>
      <c r="W30" s="782"/>
      <c r="X30" s="782"/>
      <c r="Y30" s="782"/>
      <c r="Z30" s="238" t="s">
        <v>267</v>
      </c>
      <c r="AA30" s="237" t="s">
        <v>69</v>
      </c>
      <c r="AB30" s="782"/>
      <c r="AC30" s="782"/>
      <c r="AD30" s="782"/>
      <c r="AE30" s="238" t="s">
        <v>267</v>
      </c>
    </row>
    <row r="31" spans="1:31" ht="18.75" customHeight="1">
      <c r="A31" s="821"/>
      <c r="B31" s="822"/>
      <c r="C31" s="822"/>
      <c r="D31" s="822"/>
      <c r="E31" s="822"/>
      <c r="F31" s="822"/>
      <c r="G31" s="822"/>
      <c r="H31" s="822"/>
      <c r="I31" s="822"/>
      <c r="J31" s="823"/>
      <c r="K31" s="810"/>
      <c r="L31" s="811"/>
      <c r="M31" s="811"/>
      <c r="N31" s="811"/>
      <c r="O31" s="811"/>
      <c r="P31" s="812"/>
      <c r="Q31" s="813"/>
      <c r="R31" s="814"/>
      <c r="S31" s="814"/>
      <c r="T31" s="814"/>
      <c r="U31" s="815"/>
      <c r="V31" s="816"/>
      <c r="W31" s="817"/>
      <c r="X31" s="817"/>
      <c r="Y31" s="817"/>
      <c r="Z31" s="239" t="s">
        <v>90</v>
      </c>
      <c r="AA31" s="816"/>
      <c r="AB31" s="817"/>
      <c r="AC31" s="817"/>
      <c r="AD31" s="817"/>
      <c r="AE31" s="240" t="s">
        <v>90</v>
      </c>
    </row>
    <row r="32" spans="1:31" ht="13.5" customHeight="1">
      <c r="A32" s="852" t="s">
        <v>91</v>
      </c>
      <c r="B32" s="853"/>
      <c r="C32" s="853"/>
      <c r="D32" s="853"/>
      <c r="E32" s="853"/>
      <c r="F32" s="853"/>
      <c r="G32" s="853"/>
      <c r="H32" s="853"/>
      <c r="I32" s="853"/>
      <c r="J32" s="853"/>
      <c r="K32" s="853"/>
      <c r="L32" s="853"/>
      <c r="M32" s="853"/>
      <c r="N32" s="853"/>
      <c r="O32" s="853"/>
      <c r="P32" s="854"/>
      <c r="Q32" s="235" t="s">
        <v>266</v>
      </c>
      <c r="R32" s="781"/>
      <c r="S32" s="781"/>
      <c r="T32" s="781"/>
      <c r="U32" s="236" t="s">
        <v>194</v>
      </c>
      <c r="V32" s="235" t="s">
        <v>268</v>
      </c>
      <c r="W32" s="781"/>
      <c r="X32" s="781"/>
      <c r="Y32" s="781"/>
      <c r="Z32" s="236" t="s">
        <v>194</v>
      </c>
      <c r="AA32" s="235" t="s">
        <v>269</v>
      </c>
      <c r="AB32" s="781"/>
      <c r="AC32" s="781"/>
      <c r="AD32" s="781"/>
      <c r="AE32" s="236" t="s">
        <v>194</v>
      </c>
    </row>
    <row r="33" spans="1:31" ht="13.5">
      <c r="A33" s="232"/>
      <c r="B33" s="233"/>
      <c r="C33" s="233"/>
      <c r="D33" s="233"/>
      <c r="E33" s="233"/>
      <c r="F33" s="233"/>
      <c r="G33" s="233"/>
      <c r="H33" s="233"/>
      <c r="I33" s="233"/>
      <c r="J33" s="233"/>
      <c r="K33" s="233"/>
      <c r="L33" s="233"/>
      <c r="M33" s="233"/>
      <c r="N33" s="233"/>
      <c r="O33" s="233"/>
      <c r="P33" s="234"/>
      <c r="Q33" s="237" t="s">
        <v>69</v>
      </c>
      <c r="R33" s="782"/>
      <c r="S33" s="782"/>
      <c r="T33" s="782"/>
      <c r="U33" s="238" t="s">
        <v>267</v>
      </c>
      <c r="V33" s="237" t="s">
        <v>69</v>
      </c>
      <c r="W33" s="782"/>
      <c r="X33" s="782"/>
      <c r="Y33" s="782"/>
      <c r="Z33" s="238" t="s">
        <v>267</v>
      </c>
      <c r="AA33" s="237" t="s">
        <v>69</v>
      </c>
      <c r="AB33" s="782"/>
      <c r="AC33" s="782"/>
      <c r="AD33" s="782"/>
      <c r="AE33" s="238" t="s">
        <v>267</v>
      </c>
    </row>
    <row r="34" spans="1:31" ht="18.75" customHeight="1">
      <c r="A34" s="821"/>
      <c r="B34" s="822"/>
      <c r="C34" s="822"/>
      <c r="D34" s="822"/>
      <c r="E34" s="822"/>
      <c r="F34" s="822"/>
      <c r="G34" s="822"/>
      <c r="H34" s="822"/>
      <c r="I34" s="822"/>
      <c r="J34" s="823"/>
      <c r="K34" s="810"/>
      <c r="L34" s="811"/>
      <c r="M34" s="811"/>
      <c r="N34" s="811"/>
      <c r="O34" s="811"/>
      <c r="P34" s="812"/>
      <c r="Q34" s="813"/>
      <c r="R34" s="814"/>
      <c r="S34" s="814"/>
      <c r="T34" s="814"/>
      <c r="U34" s="815"/>
      <c r="V34" s="816"/>
      <c r="W34" s="817"/>
      <c r="X34" s="817"/>
      <c r="Y34" s="817"/>
      <c r="Z34" s="239" t="s">
        <v>90</v>
      </c>
      <c r="AA34" s="816"/>
      <c r="AB34" s="817"/>
      <c r="AC34" s="817"/>
      <c r="AD34" s="817"/>
      <c r="AE34" s="240" t="s">
        <v>90</v>
      </c>
    </row>
    <row r="35" spans="1:31" ht="13.5" customHeight="1">
      <c r="A35" s="852" t="s">
        <v>91</v>
      </c>
      <c r="B35" s="853"/>
      <c r="C35" s="853"/>
      <c r="D35" s="853"/>
      <c r="E35" s="853"/>
      <c r="F35" s="853"/>
      <c r="G35" s="853"/>
      <c r="H35" s="853"/>
      <c r="I35" s="853"/>
      <c r="J35" s="853"/>
      <c r="K35" s="853"/>
      <c r="L35" s="853"/>
      <c r="M35" s="853"/>
      <c r="N35" s="853"/>
      <c r="O35" s="853"/>
      <c r="P35" s="854"/>
      <c r="Q35" s="235" t="s">
        <v>266</v>
      </c>
      <c r="R35" s="781"/>
      <c r="S35" s="781"/>
      <c r="T35" s="781"/>
      <c r="U35" s="236" t="s">
        <v>194</v>
      </c>
      <c r="V35" s="235" t="s">
        <v>268</v>
      </c>
      <c r="W35" s="781"/>
      <c r="X35" s="781"/>
      <c r="Y35" s="781"/>
      <c r="Z35" s="236" t="s">
        <v>194</v>
      </c>
      <c r="AA35" s="235" t="s">
        <v>269</v>
      </c>
      <c r="AB35" s="781"/>
      <c r="AC35" s="781"/>
      <c r="AD35" s="781"/>
      <c r="AE35" s="236" t="s">
        <v>194</v>
      </c>
    </row>
    <row r="36" spans="1:31" ht="13.5">
      <c r="A36" s="232"/>
      <c r="B36" s="233"/>
      <c r="C36" s="233"/>
      <c r="D36" s="233"/>
      <c r="E36" s="233"/>
      <c r="F36" s="233"/>
      <c r="G36" s="233"/>
      <c r="H36" s="233"/>
      <c r="I36" s="233"/>
      <c r="J36" s="233"/>
      <c r="K36" s="233"/>
      <c r="L36" s="233"/>
      <c r="M36" s="233"/>
      <c r="N36" s="233"/>
      <c r="O36" s="233"/>
      <c r="P36" s="234"/>
      <c r="Q36" s="237" t="s">
        <v>69</v>
      </c>
      <c r="R36" s="782"/>
      <c r="S36" s="782"/>
      <c r="T36" s="782"/>
      <c r="U36" s="238" t="s">
        <v>267</v>
      </c>
      <c r="V36" s="237" t="s">
        <v>69</v>
      </c>
      <c r="W36" s="782"/>
      <c r="X36" s="782"/>
      <c r="Y36" s="782"/>
      <c r="Z36" s="238" t="s">
        <v>267</v>
      </c>
      <c r="AA36" s="237" t="s">
        <v>69</v>
      </c>
      <c r="AB36" s="782"/>
      <c r="AC36" s="782"/>
      <c r="AD36" s="782"/>
      <c r="AE36" s="238" t="s">
        <v>267</v>
      </c>
    </row>
    <row r="37" spans="1:31" ht="18.75" customHeight="1">
      <c r="A37" s="821"/>
      <c r="B37" s="822"/>
      <c r="C37" s="822"/>
      <c r="D37" s="822"/>
      <c r="E37" s="822"/>
      <c r="F37" s="822"/>
      <c r="G37" s="822"/>
      <c r="H37" s="822"/>
      <c r="I37" s="822"/>
      <c r="J37" s="823"/>
      <c r="K37" s="810"/>
      <c r="L37" s="811"/>
      <c r="M37" s="811"/>
      <c r="N37" s="811"/>
      <c r="O37" s="811"/>
      <c r="P37" s="812"/>
      <c r="Q37" s="813"/>
      <c r="R37" s="814"/>
      <c r="S37" s="814"/>
      <c r="T37" s="814"/>
      <c r="U37" s="815"/>
      <c r="V37" s="816"/>
      <c r="W37" s="817"/>
      <c r="X37" s="817"/>
      <c r="Y37" s="817"/>
      <c r="Z37" s="239" t="s">
        <v>90</v>
      </c>
      <c r="AA37" s="816"/>
      <c r="AB37" s="817"/>
      <c r="AC37" s="817"/>
      <c r="AD37" s="817"/>
      <c r="AE37" s="240" t="s">
        <v>90</v>
      </c>
    </row>
    <row r="38" spans="1:31" ht="13.5" customHeight="1">
      <c r="A38" s="852" t="s">
        <v>91</v>
      </c>
      <c r="B38" s="853"/>
      <c r="C38" s="853"/>
      <c r="D38" s="853"/>
      <c r="E38" s="853"/>
      <c r="F38" s="853"/>
      <c r="G38" s="853"/>
      <c r="H38" s="853"/>
      <c r="I38" s="853"/>
      <c r="J38" s="853"/>
      <c r="K38" s="853"/>
      <c r="L38" s="853"/>
      <c r="M38" s="853"/>
      <c r="N38" s="853"/>
      <c r="O38" s="853"/>
      <c r="P38" s="854"/>
      <c r="Q38" s="235" t="s">
        <v>266</v>
      </c>
      <c r="R38" s="781"/>
      <c r="S38" s="781"/>
      <c r="T38" s="781"/>
      <c r="U38" s="236" t="s">
        <v>194</v>
      </c>
      <c r="V38" s="235" t="s">
        <v>268</v>
      </c>
      <c r="W38" s="781"/>
      <c r="X38" s="781"/>
      <c r="Y38" s="781"/>
      <c r="Z38" s="236" t="s">
        <v>194</v>
      </c>
      <c r="AA38" s="235" t="s">
        <v>269</v>
      </c>
      <c r="AB38" s="781"/>
      <c r="AC38" s="781"/>
      <c r="AD38" s="781"/>
      <c r="AE38" s="236" t="s">
        <v>194</v>
      </c>
    </row>
    <row r="39" spans="1:31" ht="13.5">
      <c r="A39" s="232"/>
      <c r="B39" s="233"/>
      <c r="C39" s="233"/>
      <c r="D39" s="233"/>
      <c r="E39" s="233"/>
      <c r="F39" s="233"/>
      <c r="G39" s="233"/>
      <c r="H39" s="233"/>
      <c r="I39" s="233"/>
      <c r="J39" s="233"/>
      <c r="K39" s="233"/>
      <c r="L39" s="233"/>
      <c r="M39" s="233"/>
      <c r="N39" s="233"/>
      <c r="O39" s="233"/>
      <c r="P39" s="234"/>
      <c r="Q39" s="237" t="s">
        <v>69</v>
      </c>
      <c r="R39" s="782"/>
      <c r="S39" s="782"/>
      <c r="T39" s="782"/>
      <c r="U39" s="238" t="s">
        <v>267</v>
      </c>
      <c r="V39" s="237" t="s">
        <v>69</v>
      </c>
      <c r="W39" s="782"/>
      <c r="X39" s="782"/>
      <c r="Y39" s="782"/>
      <c r="Z39" s="238" t="s">
        <v>267</v>
      </c>
      <c r="AA39" s="237" t="s">
        <v>69</v>
      </c>
      <c r="AB39" s="782"/>
      <c r="AC39" s="782"/>
      <c r="AD39" s="782"/>
      <c r="AE39" s="238" t="s">
        <v>267</v>
      </c>
    </row>
    <row r="40" spans="1:31" ht="18.75" customHeight="1">
      <c r="A40" s="821"/>
      <c r="B40" s="822"/>
      <c r="C40" s="822"/>
      <c r="D40" s="822"/>
      <c r="E40" s="822"/>
      <c r="F40" s="822"/>
      <c r="G40" s="822"/>
      <c r="H40" s="822"/>
      <c r="I40" s="822"/>
      <c r="J40" s="823"/>
      <c r="K40" s="810"/>
      <c r="L40" s="811"/>
      <c r="M40" s="811"/>
      <c r="N40" s="811"/>
      <c r="O40" s="811"/>
      <c r="P40" s="812"/>
      <c r="Q40" s="813"/>
      <c r="R40" s="814"/>
      <c r="S40" s="814"/>
      <c r="T40" s="814"/>
      <c r="U40" s="815"/>
      <c r="V40" s="816"/>
      <c r="W40" s="817"/>
      <c r="X40" s="817"/>
      <c r="Y40" s="817"/>
      <c r="Z40" s="239" t="s">
        <v>90</v>
      </c>
      <c r="AA40" s="816"/>
      <c r="AB40" s="817"/>
      <c r="AC40" s="817"/>
      <c r="AD40" s="817"/>
      <c r="AE40" s="240" t="s">
        <v>90</v>
      </c>
    </row>
    <row r="41" spans="1:31" ht="13.5" customHeight="1">
      <c r="A41" s="852" t="s">
        <v>91</v>
      </c>
      <c r="B41" s="853"/>
      <c r="C41" s="853"/>
      <c r="D41" s="853"/>
      <c r="E41" s="853"/>
      <c r="F41" s="853"/>
      <c r="G41" s="853"/>
      <c r="H41" s="853"/>
      <c r="I41" s="853"/>
      <c r="J41" s="853"/>
      <c r="K41" s="853"/>
      <c r="L41" s="853"/>
      <c r="M41" s="853"/>
      <c r="N41" s="853"/>
      <c r="O41" s="853"/>
      <c r="P41" s="854"/>
      <c r="Q41" s="235" t="s">
        <v>266</v>
      </c>
      <c r="R41" s="781"/>
      <c r="S41" s="781"/>
      <c r="T41" s="781"/>
      <c r="U41" s="236" t="s">
        <v>194</v>
      </c>
      <c r="V41" s="235" t="s">
        <v>268</v>
      </c>
      <c r="W41" s="781"/>
      <c r="X41" s="781"/>
      <c r="Y41" s="781"/>
      <c r="Z41" s="236" t="s">
        <v>194</v>
      </c>
      <c r="AA41" s="235" t="s">
        <v>269</v>
      </c>
      <c r="AB41" s="781"/>
      <c r="AC41" s="781"/>
      <c r="AD41" s="781"/>
      <c r="AE41" s="236" t="s">
        <v>194</v>
      </c>
    </row>
    <row r="42" spans="1:31" ht="13.5">
      <c r="A42" s="232"/>
      <c r="B42" s="233"/>
      <c r="C42" s="233"/>
      <c r="D42" s="233"/>
      <c r="E42" s="233"/>
      <c r="F42" s="233"/>
      <c r="G42" s="233"/>
      <c r="H42" s="233"/>
      <c r="I42" s="233"/>
      <c r="J42" s="233"/>
      <c r="K42" s="233"/>
      <c r="L42" s="233"/>
      <c r="M42" s="233"/>
      <c r="N42" s="233"/>
      <c r="O42" s="233"/>
      <c r="P42" s="234"/>
      <c r="Q42" s="237" t="s">
        <v>69</v>
      </c>
      <c r="R42" s="782"/>
      <c r="S42" s="782"/>
      <c r="T42" s="782"/>
      <c r="U42" s="238" t="s">
        <v>267</v>
      </c>
      <c r="V42" s="237" t="s">
        <v>69</v>
      </c>
      <c r="W42" s="782"/>
      <c r="X42" s="782"/>
      <c r="Y42" s="782"/>
      <c r="Z42" s="238" t="s">
        <v>267</v>
      </c>
      <c r="AA42" s="237" t="s">
        <v>69</v>
      </c>
      <c r="AB42" s="782"/>
      <c r="AC42" s="782"/>
      <c r="AD42" s="782"/>
      <c r="AE42" s="238" t="s">
        <v>267</v>
      </c>
    </row>
    <row r="43" spans="1:31" ht="18.75" customHeight="1">
      <c r="A43" s="821"/>
      <c r="B43" s="822"/>
      <c r="C43" s="822"/>
      <c r="D43" s="822"/>
      <c r="E43" s="822"/>
      <c r="F43" s="822"/>
      <c r="G43" s="822"/>
      <c r="H43" s="822"/>
      <c r="I43" s="822"/>
      <c r="J43" s="823"/>
      <c r="K43" s="810"/>
      <c r="L43" s="811"/>
      <c r="M43" s="811"/>
      <c r="N43" s="811"/>
      <c r="O43" s="811"/>
      <c r="P43" s="812"/>
      <c r="Q43" s="813"/>
      <c r="R43" s="814"/>
      <c r="S43" s="814"/>
      <c r="T43" s="814"/>
      <c r="U43" s="815"/>
      <c r="V43" s="816"/>
      <c r="W43" s="817"/>
      <c r="X43" s="817"/>
      <c r="Y43" s="817"/>
      <c r="Z43" s="239" t="s">
        <v>90</v>
      </c>
      <c r="AA43" s="816"/>
      <c r="AB43" s="817"/>
      <c r="AC43" s="817"/>
      <c r="AD43" s="817"/>
      <c r="AE43" s="240" t="s">
        <v>90</v>
      </c>
    </row>
    <row r="44" spans="1:31" ht="13.5" customHeight="1">
      <c r="A44" s="852" t="s">
        <v>91</v>
      </c>
      <c r="B44" s="853"/>
      <c r="C44" s="853"/>
      <c r="D44" s="853"/>
      <c r="E44" s="853"/>
      <c r="F44" s="853"/>
      <c r="G44" s="853"/>
      <c r="H44" s="853"/>
      <c r="I44" s="853"/>
      <c r="J44" s="853"/>
      <c r="K44" s="853"/>
      <c r="L44" s="853"/>
      <c r="M44" s="853"/>
      <c r="N44" s="853"/>
      <c r="O44" s="853"/>
      <c r="P44" s="854"/>
      <c r="Q44" s="235" t="s">
        <v>266</v>
      </c>
      <c r="R44" s="781"/>
      <c r="S44" s="781"/>
      <c r="T44" s="781"/>
      <c r="U44" s="236" t="s">
        <v>194</v>
      </c>
      <c r="V44" s="235" t="s">
        <v>268</v>
      </c>
      <c r="W44" s="781"/>
      <c r="X44" s="781"/>
      <c r="Y44" s="781"/>
      <c r="Z44" s="236" t="s">
        <v>194</v>
      </c>
      <c r="AA44" s="235" t="s">
        <v>269</v>
      </c>
      <c r="AB44" s="781"/>
      <c r="AC44" s="781"/>
      <c r="AD44" s="781"/>
      <c r="AE44" s="236" t="s">
        <v>194</v>
      </c>
    </row>
    <row r="45" spans="1:31" ht="13.5">
      <c r="A45" s="232"/>
      <c r="B45" s="233"/>
      <c r="C45" s="233"/>
      <c r="D45" s="233"/>
      <c r="E45" s="233"/>
      <c r="F45" s="233"/>
      <c r="G45" s="233"/>
      <c r="H45" s="233"/>
      <c r="I45" s="233"/>
      <c r="J45" s="233"/>
      <c r="K45" s="233"/>
      <c r="L45" s="233"/>
      <c r="M45" s="233"/>
      <c r="N45" s="233"/>
      <c r="O45" s="233"/>
      <c r="P45" s="234"/>
      <c r="Q45" s="237" t="s">
        <v>69</v>
      </c>
      <c r="R45" s="782"/>
      <c r="S45" s="782"/>
      <c r="T45" s="782"/>
      <c r="U45" s="238" t="s">
        <v>267</v>
      </c>
      <c r="V45" s="237" t="s">
        <v>69</v>
      </c>
      <c r="W45" s="782"/>
      <c r="X45" s="782"/>
      <c r="Y45" s="782"/>
      <c r="Z45" s="238" t="s">
        <v>267</v>
      </c>
      <c r="AA45" s="237" t="s">
        <v>69</v>
      </c>
      <c r="AB45" s="782"/>
      <c r="AC45" s="782"/>
      <c r="AD45" s="782"/>
      <c r="AE45" s="238" t="s">
        <v>267</v>
      </c>
    </row>
    <row r="46" spans="1:31" ht="18.75" customHeight="1">
      <c r="A46" s="821"/>
      <c r="B46" s="822"/>
      <c r="C46" s="822"/>
      <c r="D46" s="822"/>
      <c r="E46" s="822"/>
      <c r="F46" s="822"/>
      <c r="G46" s="822"/>
      <c r="H46" s="822"/>
      <c r="I46" s="822"/>
      <c r="J46" s="823"/>
      <c r="K46" s="810"/>
      <c r="L46" s="811"/>
      <c r="M46" s="811"/>
      <c r="N46" s="811"/>
      <c r="O46" s="811"/>
      <c r="P46" s="812"/>
      <c r="Q46" s="813"/>
      <c r="R46" s="814"/>
      <c r="S46" s="814"/>
      <c r="T46" s="814"/>
      <c r="U46" s="815"/>
      <c r="V46" s="816"/>
      <c r="W46" s="817"/>
      <c r="X46" s="817"/>
      <c r="Y46" s="817"/>
      <c r="Z46" s="239" t="s">
        <v>90</v>
      </c>
      <c r="AA46" s="816"/>
      <c r="AB46" s="817"/>
      <c r="AC46" s="817"/>
      <c r="AD46" s="817"/>
      <c r="AE46" s="240" t="s">
        <v>90</v>
      </c>
    </row>
    <row r="47" spans="1:31" ht="13.5" customHeight="1">
      <c r="A47" s="852" t="s">
        <v>91</v>
      </c>
      <c r="B47" s="853"/>
      <c r="C47" s="853"/>
      <c r="D47" s="853"/>
      <c r="E47" s="853"/>
      <c r="F47" s="853"/>
      <c r="G47" s="853"/>
      <c r="H47" s="853"/>
      <c r="I47" s="853"/>
      <c r="J47" s="853"/>
      <c r="K47" s="853"/>
      <c r="L47" s="853"/>
      <c r="M47" s="853"/>
      <c r="N47" s="853"/>
      <c r="O47" s="853"/>
      <c r="P47" s="854"/>
      <c r="Q47" s="235" t="s">
        <v>266</v>
      </c>
      <c r="R47" s="781"/>
      <c r="S47" s="781"/>
      <c r="T47" s="781"/>
      <c r="U47" s="236" t="s">
        <v>194</v>
      </c>
      <c r="V47" s="235" t="s">
        <v>268</v>
      </c>
      <c r="W47" s="781"/>
      <c r="X47" s="781"/>
      <c r="Y47" s="781"/>
      <c r="Z47" s="236" t="s">
        <v>194</v>
      </c>
      <c r="AA47" s="235" t="s">
        <v>269</v>
      </c>
      <c r="AB47" s="781"/>
      <c r="AC47" s="781"/>
      <c r="AD47" s="781"/>
      <c r="AE47" s="236" t="s">
        <v>194</v>
      </c>
    </row>
    <row r="48" spans="1:31" ht="13.5">
      <c r="A48" s="232"/>
      <c r="B48" s="233"/>
      <c r="C48" s="233"/>
      <c r="D48" s="233"/>
      <c r="E48" s="233"/>
      <c r="F48" s="233"/>
      <c r="G48" s="233"/>
      <c r="H48" s="233"/>
      <c r="I48" s="233"/>
      <c r="J48" s="233"/>
      <c r="K48" s="233"/>
      <c r="L48" s="233"/>
      <c r="M48" s="233"/>
      <c r="N48" s="233"/>
      <c r="O48" s="233"/>
      <c r="P48" s="234"/>
      <c r="Q48" s="237" t="s">
        <v>69</v>
      </c>
      <c r="R48" s="782"/>
      <c r="S48" s="782"/>
      <c r="T48" s="782"/>
      <c r="U48" s="238" t="s">
        <v>267</v>
      </c>
      <c r="V48" s="237" t="s">
        <v>69</v>
      </c>
      <c r="W48" s="782"/>
      <c r="X48" s="782"/>
      <c r="Y48" s="782"/>
      <c r="Z48" s="238" t="s">
        <v>267</v>
      </c>
      <c r="AA48" s="237" t="s">
        <v>69</v>
      </c>
      <c r="AB48" s="782"/>
      <c r="AC48" s="782"/>
      <c r="AD48" s="782"/>
      <c r="AE48" s="238" t="s">
        <v>267</v>
      </c>
    </row>
    <row r="49" spans="1:31" ht="18.75" customHeight="1">
      <c r="A49" s="821"/>
      <c r="B49" s="822"/>
      <c r="C49" s="822"/>
      <c r="D49" s="822"/>
      <c r="E49" s="822"/>
      <c r="F49" s="822"/>
      <c r="G49" s="822"/>
      <c r="H49" s="822"/>
      <c r="I49" s="822"/>
      <c r="J49" s="823"/>
      <c r="K49" s="810"/>
      <c r="L49" s="811"/>
      <c r="M49" s="811"/>
      <c r="N49" s="811"/>
      <c r="O49" s="811"/>
      <c r="P49" s="812"/>
      <c r="Q49" s="813"/>
      <c r="R49" s="814"/>
      <c r="S49" s="814"/>
      <c r="T49" s="814"/>
      <c r="U49" s="815"/>
      <c r="V49" s="816"/>
      <c r="W49" s="817"/>
      <c r="X49" s="817"/>
      <c r="Y49" s="817"/>
      <c r="Z49" s="239" t="s">
        <v>90</v>
      </c>
      <c r="AA49" s="816"/>
      <c r="AB49" s="817"/>
      <c r="AC49" s="817"/>
      <c r="AD49" s="817"/>
      <c r="AE49" s="240" t="s">
        <v>90</v>
      </c>
    </row>
    <row r="50" spans="1:31" ht="13.5" customHeight="1">
      <c r="A50" s="852" t="s">
        <v>91</v>
      </c>
      <c r="B50" s="853"/>
      <c r="C50" s="853"/>
      <c r="D50" s="853"/>
      <c r="E50" s="853"/>
      <c r="F50" s="853"/>
      <c r="G50" s="853"/>
      <c r="H50" s="853"/>
      <c r="I50" s="853"/>
      <c r="J50" s="853"/>
      <c r="K50" s="853"/>
      <c r="L50" s="853"/>
      <c r="M50" s="853"/>
      <c r="N50" s="853"/>
      <c r="O50" s="853"/>
      <c r="P50" s="854"/>
      <c r="Q50" s="235" t="s">
        <v>266</v>
      </c>
      <c r="R50" s="781"/>
      <c r="S50" s="781"/>
      <c r="T50" s="781"/>
      <c r="U50" s="236" t="s">
        <v>194</v>
      </c>
      <c r="V50" s="235" t="s">
        <v>268</v>
      </c>
      <c r="W50" s="781"/>
      <c r="X50" s="781"/>
      <c r="Y50" s="781"/>
      <c r="Z50" s="236" t="s">
        <v>194</v>
      </c>
      <c r="AA50" s="235" t="s">
        <v>269</v>
      </c>
      <c r="AB50" s="781"/>
      <c r="AC50" s="781"/>
      <c r="AD50" s="781"/>
      <c r="AE50" s="236" t="s">
        <v>194</v>
      </c>
    </row>
    <row r="51" spans="1:31" ht="14.25" thickBot="1">
      <c r="A51" s="232"/>
      <c r="B51" s="233"/>
      <c r="C51" s="233"/>
      <c r="D51" s="233"/>
      <c r="E51" s="233"/>
      <c r="F51" s="233"/>
      <c r="G51" s="233"/>
      <c r="H51" s="233"/>
      <c r="I51" s="233"/>
      <c r="J51" s="233"/>
      <c r="K51" s="233"/>
      <c r="L51" s="233"/>
      <c r="M51" s="233"/>
      <c r="N51" s="233"/>
      <c r="O51" s="233"/>
      <c r="P51" s="234"/>
      <c r="Q51" s="237" t="s">
        <v>69</v>
      </c>
      <c r="R51" s="782"/>
      <c r="S51" s="782"/>
      <c r="T51" s="782"/>
      <c r="U51" s="238" t="s">
        <v>267</v>
      </c>
      <c r="V51" s="237" t="s">
        <v>69</v>
      </c>
      <c r="W51" s="782"/>
      <c r="X51" s="782"/>
      <c r="Y51" s="782"/>
      <c r="Z51" s="238" t="s">
        <v>267</v>
      </c>
      <c r="AA51" s="237" t="s">
        <v>69</v>
      </c>
      <c r="AB51" s="782"/>
      <c r="AC51" s="782"/>
      <c r="AD51" s="782"/>
      <c r="AE51" s="238" t="s">
        <v>267</v>
      </c>
    </row>
    <row r="52" spans="1:31" ht="11.25" customHeight="1">
      <c r="A52" s="792" t="s">
        <v>92</v>
      </c>
      <c r="B52" s="793"/>
      <c r="C52" s="793"/>
      <c r="D52" s="793"/>
      <c r="E52" s="793"/>
      <c r="F52" s="793"/>
      <c r="G52" s="793"/>
      <c r="H52" s="793"/>
      <c r="I52" s="793"/>
      <c r="J52" s="794"/>
      <c r="K52" s="798"/>
      <c r="L52" s="799"/>
      <c r="M52" s="799"/>
      <c r="N52" s="799"/>
      <c r="O52" s="799"/>
      <c r="P52" s="800"/>
      <c r="Q52" s="798"/>
      <c r="R52" s="799"/>
      <c r="S52" s="799"/>
      <c r="T52" s="799"/>
      <c r="U52" s="800"/>
      <c r="V52" s="804" t="s">
        <v>93</v>
      </c>
      <c r="W52" s="805"/>
      <c r="X52" s="805"/>
      <c r="Y52" s="805"/>
      <c r="Z52" s="806"/>
      <c r="AA52" s="804" t="s">
        <v>94</v>
      </c>
      <c r="AB52" s="805"/>
      <c r="AC52" s="805"/>
      <c r="AD52" s="805"/>
      <c r="AE52" s="807"/>
    </row>
    <row r="53" spans="1:31" ht="18.75" customHeight="1" thickBot="1">
      <c r="A53" s="795"/>
      <c r="B53" s="796"/>
      <c r="C53" s="796"/>
      <c r="D53" s="796"/>
      <c r="E53" s="796"/>
      <c r="F53" s="796"/>
      <c r="G53" s="796"/>
      <c r="H53" s="796"/>
      <c r="I53" s="796"/>
      <c r="J53" s="797"/>
      <c r="K53" s="801"/>
      <c r="L53" s="802"/>
      <c r="M53" s="802"/>
      <c r="N53" s="802"/>
      <c r="O53" s="802"/>
      <c r="P53" s="803"/>
      <c r="Q53" s="801"/>
      <c r="R53" s="802"/>
      <c r="S53" s="802"/>
      <c r="T53" s="802"/>
      <c r="U53" s="803"/>
      <c r="V53" s="808">
        <f>V10+V13+V16+V19+V22+V25+V28+V31+V34+V37+V40+V43+V46+V49</f>
        <v>0</v>
      </c>
      <c r="W53" s="809"/>
      <c r="X53" s="809"/>
      <c r="Y53" s="809"/>
      <c r="Z53" s="38" t="s">
        <v>90</v>
      </c>
      <c r="AA53" s="808">
        <f>AA10+AA13+AA16+AA19+AA22+AA25+AA28+AA31+AA34+AA37+AA40+AA43+AA46+AA49</f>
        <v>0</v>
      </c>
      <c r="AB53" s="809"/>
      <c r="AC53" s="809"/>
      <c r="AD53" s="809"/>
      <c r="AE53" s="39" t="s">
        <v>90</v>
      </c>
    </row>
    <row r="54" spans="1:31" s="42" customFormat="1" ht="7.5" customHeight="1">
      <c r="A54" s="40"/>
      <c r="B54" s="41" t="s">
        <v>95</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row>
    <row r="55" spans="1:31" s="42" customFormat="1" ht="11.25">
      <c r="A55" s="42" t="s">
        <v>96</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row>
    <row r="56" s="42" customFormat="1" ht="11.25">
      <c r="A56" s="42" t="s">
        <v>197</v>
      </c>
    </row>
    <row r="57" spans="16:31" ht="13.5">
      <c r="P57" s="23"/>
      <c r="U57" s="23"/>
      <c r="V57" s="23"/>
      <c r="W57" s="23"/>
      <c r="X57" s="23"/>
      <c r="Y57" s="784" t="s">
        <v>97</v>
      </c>
      <c r="Z57" s="785"/>
      <c r="AA57" s="785"/>
      <c r="AB57" s="88"/>
      <c r="AC57" s="786" t="s">
        <v>98</v>
      </c>
      <c r="AD57" s="786"/>
      <c r="AE57" s="787"/>
    </row>
    <row r="58" spans="16:31" ht="13.5">
      <c r="P58" s="5"/>
      <c r="U58" s="5"/>
      <c r="V58" s="5"/>
      <c r="W58" s="5"/>
      <c r="X58" s="5"/>
      <c r="Y58" s="788" t="s">
        <v>95</v>
      </c>
      <c r="Z58" s="789"/>
      <c r="AA58" s="789"/>
      <c r="AB58" s="45" t="s">
        <v>99</v>
      </c>
      <c r="AC58" s="790"/>
      <c r="AD58" s="790"/>
      <c r="AE58" s="791"/>
    </row>
  </sheetData>
  <sheetProtection password="C659" sheet="1" objects="1" insertColumns="0" insertRows="0" selectLockedCells="1"/>
  <mergeCells count="190">
    <mergeCell ref="Y57:AA57"/>
    <mergeCell ref="AC57:AE57"/>
    <mergeCell ref="Y58:AA58"/>
    <mergeCell ref="AC58:AE58"/>
    <mergeCell ref="A52:J53"/>
    <mergeCell ref="R50:T50"/>
    <mergeCell ref="W50:Y50"/>
    <mergeCell ref="AB50:AD50"/>
    <mergeCell ref="K52:P53"/>
    <mergeCell ref="Q52:U53"/>
    <mergeCell ref="V52:Z52"/>
    <mergeCell ref="AA52:AE52"/>
    <mergeCell ref="V53:Y53"/>
    <mergeCell ref="A50:P50"/>
    <mergeCell ref="AA53:AD53"/>
    <mergeCell ref="A44:P44"/>
    <mergeCell ref="R44:T44"/>
    <mergeCell ref="W44:Y44"/>
    <mergeCell ref="AB44:AD44"/>
    <mergeCell ref="V49:Y49"/>
    <mergeCell ref="V40:Y40"/>
    <mergeCell ref="AA40:AD40"/>
    <mergeCell ref="A43:J43"/>
    <mergeCell ref="K43:P43"/>
    <mergeCell ref="Q43:U43"/>
    <mergeCell ref="V43:Y43"/>
    <mergeCell ref="W41:Y41"/>
    <mergeCell ref="AB41:AD41"/>
    <mergeCell ref="R41:T41"/>
    <mergeCell ref="AA49:AD49"/>
    <mergeCell ref="Q46:U46"/>
    <mergeCell ref="A49:J49"/>
    <mergeCell ref="K49:P49"/>
    <mergeCell ref="A38:P38"/>
    <mergeCell ref="R38:T38"/>
    <mergeCell ref="Q40:U40"/>
    <mergeCell ref="A41:P41"/>
    <mergeCell ref="A40:J40"/>
    <mergeCell ref="K40:P40"/>
    <mergeCell ref="A37:J37"/>
    <mergeCell ref="K37:P37"/>
    <mergeCell ref="Q37:U37"/>
    <mergeCell ref="A34:J34"/>
    <mergeCell ref="K34:P34"/>
    <mergeCell ref="R36:T36"/>
    <mergeCell ref="A35:P35"/>
    <mergeCell ref="A29:P29"/>
    <mergeCell ref="A31:J31"/>
    <mergeCell ref="K31:P31"/>
    <mergeCell ref="Q31:U31"/>
    <mergeCell ref="V31:Y31"/>
    <mergeCell ref="AA31:AD31"/>
    <mergeCell ref="R29:T29"/>
    <mergeCell ref="W29:Y29"/>
    <mergeCell ref="AB29:AD29"/>
    <mergeCell ref="R30:T30"/>
    <mergeCell ref="A9:J9"/>
    <mergeCell ref="K9:P9"/>
    <mergeCell ref="Q9:U9"/>
    <mergeCell ref="V9:Z9"/>
    <mergeCell ref="AA9:AE9"/>
    <mergeCell ref="A10:J10"/>
    <mergeCell ref="K10:P10"/>
    <mergeCell ref="Q10:U10"/>
    <mergeCell ref="V10:Y10"/>
    <mergeCell ref="AA10:AD10"/>
    <mergeCell ref="A1:J1"/>
    <mergeCell ref="A3:AE3"/>
    <mergeCell ref="A5:J5"/>
    <mergeCell ref="K5:AE5"/>
    <mergeCell ref="A7:J7"/>
    <mergeCell ref="K7:P7"/>
    <mergeCell ref="A11:P11"/>
    <mergeCell ref="R11:T11"/>
    <mergeCell ref="W11:Y11"/>
    <mergeCell ref="AB11:AD11"/>
    <mergeCell ref="R12:T12"/>
    <mergeCell ref="W12:Y12"/>
    <mergeCell ref="AB12:AD12"/>
    <mergeCell ref="A13:J13"/>
    <mergeCell ref="K13:P13"/>
    <mergeCell ref="Q13:U13"/>
    <mergeCell ref="V13:Y13"/>
    <mergeCell ref="AA13:AD13"/>
    <mergeCell ref="A14:P14"/>
    <mergeCell ref="R14:T14"/>
    <mergeCell ref="W14:Y14"/>
    <mergeCell ref="AB14:AD14"/>
    <mergeCell ref="R15:T15"/>
    <mergeCell ref="W15:Y15"/>
    <mergeCell ref="AB15:AD15"/>
    <mergeCell ref="A16:J16"/>
    <mergeCell ref="K16:P16"/>
    <mergeCell ref="Q16:U16"/>
    <mergeCell ref="V16:Y16"/>
    <mergeCell ref="AA16:AD16"/>
    <mergeCell ref="A17:P17"/>
    <mergeCell ref="R17:T17"/>
    <mergeCell ref="W17:Y17"/>
    <mergeCell ref="AB17:AD17"/>
    <mergeCell ref="R18:T18"/>
    <mergeCell ref="W18:Y18"/>
    <mergeCell ref="AB18:AD18"/>
    <mergeCell ref="A19:J19"/>
    <mergeCell ref="K19:P19"/>
    <mergeCell ref="Q19:U19"/>
    <mergeCell ref="V19:Y19"/>
    <mergeCell ref="AA19:AD19"/>
    <mergeCell ref="A20:P20"/>
    <mergeCell ref="R20:T20"/>
    <mergeCell ref="W20:Y20"/>
    <mergeCell ref="AB20:AD20"/>
    <mergeCell ref="R21:T21"/>
    <mergeCell ref="W21:Y21"/>
    <mergeCell ref="AB21:AD21"/>
    <mergeCell ref="A22:J22"/>
    <mergeCell ref="K22:P22"/>
    <mergeCell ref="Q22:U22"/>
    <mergeCell ref="V22:Y22"/>
    <mergeCell ref="AA22:AD22"/>
    <mergeCell ref="A23:P23"/>
    <mergeCell ref="R23:T23"/>
    <mergeCell ref="W23:Y23"/>
    <mergeCell ref="AB23:AD23"/>
    <mergeCell ref="R24:T24"/>
    <mergeCell ref="W24:Y24"/>
    <mergeCell ref="AB24:AD24"/>
    <mergeCell ref="A25:J25"/>
    <mergeCell ref="K25:P25"/>
    <mergeCell ref="Q25:U25"/>
    <mergeCell ref="V25:Y25"/>
    <mergeCell ref="AA25:AD25"/>
    <mergeCell ref="R26:T26"/>
    <mergeCell ref="W26:Y26"/>
    <mergeCell ref="AB26:AD26"/>
    <mergeCell ref="A26:P26"/>
    <mergeCell ref="W27:Y27"/>
    <mergeCell ref="AB27:AD27"/>
    <mergeCell ref="A28:J28"/>
    <mergeCell ref="K28:P28"/>
    <mergeCell ref="V28:Y28"/>
    <mergeCell ref="AA28:AD28"/>
    <mergeCell ref="R27:T27"/>
    <mergeCell ref="Q28:U28"/>
    <mergeCell ref="W30:Y30"/>
    <mergeCell ref="AB30:AD30"/>
    <mergeCell ref="W32:Y32"/>
    <mergeCell ref="AB32:AD32"/>
    <mergeCell ref="R33:T33"/>
    <mergeCell ref="W33:Y33"/>
    <mergeCell ref="AB33:AD33"/>
    <mergeCell ref="R32:T32"/>
    <mergeCell ref="AB39:AD39"/>
    <mergeCell ref="V37:Y37"/>
    <mergeCell ref="AA37:AD37"/>
    <mergeCell ref="V34:Y34"/>
    <mergeCell ref="AA34:AD34"/>
    <mergeCell ref="A32:P32"/>
    <mergeCell ref="R35:T35"/>
    <mergeCell ref="W35:Y35"/>
    <mergeCell ref="AB35:AD35"/>
    <mergeCell ref="Q34:U34"/>
    <mergeCell ref="AB48:AD48"/>
    <mergeCell ref="R45:T45"/>
    <mergeCell ref="W45:Y45"/>
    <mergeCell ref="AB45:AD45"/>
    <mergeCell ref="W36:Y36"/>
    <mergeCell ref="AB36:AD36"/>
    <mergeCell ref="W38:Y38"/>
    <mergeCell ref="AB38:AD38"/>
    <mergeCell ref="R39:T39"/>
    <mergeCell ref="W39:Y39"/>
    <mergeCell ref="A47:P47"/>
    <mergeCell ref="R47:T47"/>
    <mergeCell ref="W47:Y47"/>
    <mergeCell ref="AB47:AD47"/>
    <mergeCell ref="R42:T42"/>
    <mergeCell ref="W42:Y42"/>
    <mergeCell ref="AB42:AD42"/>
    <mergeCell ref="AA43:AD43"/>
    <mergeCell ref="R51:T51"/>
    <mergeCell ref="W51:Y51"/>
    <mergeCell ref="AB51:AD51"/>
    <mergeCell ref="R48:T48"/>
    <mergeCell ref="W48:Y48"/>
    <mergeCell ref="A46:J46"/>
    <mergeCell ref="K46:P46"/>
    <mergeCell ref="V46:Y46"/>
    <mergeCell ref="AA46:AD46"/>
    <mergeCell ref="Q49:U49"/>
  </mergeCells>
  <printOptions horizontalCentered="1"/>
  <pageMargins left="0.5118110236220472" right="0.5118110236220472" top="0.5905511811023623" bottom="0.9448818897637796" header="0.31496062992125984" footer="0.31496062992125984"/>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dimension ref="A1:Z59"/>
  <sheetViews>
    <sheetView showGridLines="0" showZeros="0" view="pageBreakPreview" zoomScaleSheetLayoutView="100" zoomScalePageLayoutView="0" workbookViewId="0" topLeftCell="A1">
      <selection activeCell="F7" sqref="F7:K7"/>
    </sheetView>
  </sheetViews>
  <sheetFormatPr defaultColWidth="8.796875" defaultRowHeight="14.25"/>
  <cols>
    <col min="1" max="3" width="3.19921875" style="1" customWidth="1"/>
    <col min="4" max="5" width="2.8984375" style="1" customWidth="1"/>
    <col min="6" max="6" width="2.8984375" style="46" customWidth="1"/>
    <col min="7" max="7" width="3.69921875" style="46" customWidth="1"/>
    <col min="8" max="10" width="2.8984375" style="46" customWidth="1"/>
    <col min="11" max="11" width="3.59765625" style="46" customWidth="1"/>
    <col min="12" max="12" width="6.8984375" style="46" customWidth="1"/>
    <col min="13" max="13" width="3.09765625" style="46" customWidth="1"/>
    <col min="14" max="14" width="3.09765625" style="1" customWidth="1"/>
    <col min="15" max="15" width="3.09765625" style="46" customWidth="1"/>
    <col min="16" max="16" width="6.8984375" style="46" customWidth="1"/>
    <col min="17" max="19" width="3.09765625" style="46" customWidth="1"/>
    <col min="20" max="20" width="6.8984375" style="46" customWidth="1"/>
    <col min="21" max="22" width="3.09765625" style="46" customWidth="1"/>
    <col min="23" max="23" width="3.09765625" style="1" customWidth="1"/>
    <col min="24" max="24" width="9" style="1" customWidth="1"/>
    <col min="25" max="25" width="12.69921875" style="1" bestFit="1" customWidth="1"/>
    <col min="26" max="26" width="8.19921875" style="1" bestFit="1" customWidth="1"/>
    <col min="27" max="16384" width="9" style="1" customWidth="1"/>
  </cols>
  <sheetData>
    <row r="1" spans="1:7" ht="18" customHeight="1">
      <c r="A1" s="836" t="s">
        <v>100</v>
      </c>
      <c r="B1" s="836"/>
      <c r="C1" s="836"/>
      <c r="D1" s="836"/>
      <c r="E1" s="836"/>
      <c r="F1" s="836"/>
      <c r="G1" s="836"/>
    </row>
    <row r="2" spans="1:7" ht="18" customHeight="1">
      <c r="A2" s="34"/>
      <c r="B2" s="34"/>
      <c r="C2" s="34"/>
      <c r="D2" s="34"/>
      <c r="E2" s="34"/>
      <c r="F2" s="34"/>
      <c r="G2" s="34"/>
    </row>
    <row r="3" spans="1:23" ht="21.75" customHeight="1">
      <c r="A3" s="837" t="s">
        <v>101</v>
      </c>
      <c r="B3" s="837"/>
      <c r="C3" s="837"/>
      <c r="D3" s="837"/>
      <c r="E3" s="837"/>
      <c r="F3" s="837"/>
      <c r="G3" s="837"/>
      <c r="H3" s="837"/>
      <c r="I3" s="837"/>
      <c r="J3" s="837"/>
      <c r="K3" s="837"/>
      <c r="L3" s="837"/>
      <c r="M3" s="837"/>
      <c r="N3" s="837"/>
      <c r="O3" s="837"/>
      <c r="P3" s="837"/>
      <c r="Q3" s="837"/>
      <c r="R3" s="837"/>
      <c r="S3" s="837"/>
      <c r="T3" s="837"/>
      <c r="U3" s="837"/>
      <c r="V3" s="837"/>
      <c r="W3" s="837"/>
    </row>
    <row r="4" spans="1:14" ht="18" customHeight="1">
      <c r="A4" s="36"/>
      <c r="B4" s="36"/>
      <c r="C4" s="36"/>
      <c r="D4" s="36"/>
      <c r="E4" s="46"/>
      <c r="N4" s="46"/>
    </row>
    <row r="5" spans="1:23" ht="22.5" customHeight="1">
      <c r="A5" s="838" t="s">
        <v>85</v>
      </c>
      <c r="B5" s="876"/>
      <c r="C5" s="876"/>
      <c r="D5" s="876"/>
      <c r="E5" s="877"/>
      <c r="F5" s="878">
        <f>'【No.1】別紙様式３'!I11</f>
        <v>0</v>
      </c>
      <c r="G5" s="879"/>
      <c r="H5" s="879"/>
      <c r="I5" s="879"/>
      <c r="J5" s="879"/>
      <c r="K5" s="879"/>
      <c r="L5" s="879"/>
      <c r="M5" s="879"/>
      <c r="N5" s="879"/>
      <c r="O5" s="879"/>
      <c r="P5" s="879"/>
      <c r="Q5" s="879"/>
      <c r="R5" s="879"/>
      <c r="S5" s="879"/>
      <c r="T5" s="879"/>
      <c r="U5" s="879"/>
      <c r="V5" s="879"/>
      <c r="W5" s="880"/>
    </row>
    <row r="6" spans="1:4" ht="8.25" customHeight="1">
      <c r="A6" s="35" t="s">
        <v>102</v>
      </c>
      <c r="B6" s="35"/>
      <c r="C6" s="35"/>
      <c r="D6" s="35"/>
    </row>
    <row r="7" spans="1:22" ht="18" customHeight="1">
      <c r="A7" s="887" t="s">
        <v>193</v>
      </c>
      <c r="B7" s="888"/>
      <c r="C7" s="888"/>
      <c r="D7" s="888"/>
      <c r="E7" s="889"/>
      <c r="F7" s="890"/>
      <c r="G7" s="891"/>
      <c r="H7" s="891"/>
      <c r="I7" s="891"/>
      <c r="J7" s="891"/>
      <c r="K7" s="891"/>
      <c r="L7" s="95"/>
      <c r="M7" s="32"/>
      <c r="N7" s="32"/>
      <c r="O7" s="32"/>
      <c r="P7" s="32"/>
      <c r="Q7" s="1"/>
      <c r="R7" s="1"/>
      <c r="S7" s="1"/>
      <c r="T7" s="1"/>
      <c r="U7" s="1"/>
      <c r="V7" s="1"/>
    </row>
    <row r="8" spans="1:5" ht="8.25" customHeight="1">
      <c r="A8" s="94"/>
      <c r="B8" s="94"/>
      <c r="C8" s="94"/>
      <c r="D8" s="94"/>
      <c r="E8" s="94"/>
    </row>
    <row r="9" spans="1:23" ht="33.75" customHeight="1">
      <c r="A9" s="881" t="s">
        <v>103</v>
      </c>
      <c r="B9" s="882"/>
      <c r="C9" s="882"/>
      <c r="D9" s="883" t="s">
        <v>104</v>
      </c>
      <c r="E9" s="884"/>
      <c r="F9" s="884"/>
      <c r="G9" s="884"/>
      <c r="H9" s="883" t="s">
        <v>105</v>
      </c>
      <c r="I9" s="884"/>
      <c r="J9" s="884"/>
      <c r="K9" s="884"/>
      <c r="L9" s="883" t="s">
        <v>106</v>
      </c>
      <c r="M9" s="884"/>
      <c r="N9" s="884"/>
      <c r="O9" s="884"/>
      <c r="P9" s="883" t="s">
        <v>107</v>
      </c>
      <c r="Q9" s="883"/>
      <c r="R9" s="883"/>
      <c r="S9" s="883"/>
      <c r="T9" s="883" t="s">
        <v>108</v>
      </c>
      <c r="U9" s="883"/>
      <c r="V9" s="883"/>
      <c r="W9" s="883"/>
    </row>
    <row r="10" spans="1:26" ht="15" customHeight="1">
      <c r="A10" s="896"/>
      <c r="B10" s="897"/>
      <c r="C10" s="897"/>
      <c r="D10" s="892"/>
      <c r="E10" s="893"/>
      <c r="F10" s="893"/>
      <c r="G10" s="325" t="s">
        <v>194</v>
      </c>
      <c r="H10" s="892"/>
      <c r="I10" s="893"/>
      <c r="J10" s="893"/>
      <c r="K10" s="325" t="s">
        <v>194</v>
      </c>
      <c r="L10" s="312"/>
      <c r="M10" s="321" t="s">
        <v>196</v>
      </c>
      <c r="N10" s="313"/>
      <c r="O10" s="323" t="s">
        <v>195</v>
      </c>
      <c r="P10" s="314"/>
      <c r="Q10" s="321" t="s">
        <v>196</v>
      </c>
      <c r="R10" s="313"/>
      <c r="S10" s="323" t="s">
        <v>195</v>
      </c>
      <c r="T10" s="314"/>
      <c r="U10" s="321" t="s">
        <v>196</v>
      </c>
      <c r="V10" s="313"/>
      <c r="W10" s="96" t="s">
        <v>195</v>
      </c>
      <c r="Z10" s="98"/>
    </row>
    <row r="11" spans="1:23" ht="15" customHeight="1">
      <c r="A11" s="898"/>
      <c r="B11" s="899"/>
      <c r="C11" s="899"/>
      <c r="D11" s="894"/>
      <c r="E11" s="895"/>
      <c r="F11" s="895"/>
      <c r="G11" s="326" t="s">
        <v>194</v>
      </c>
      <c r="H11" s="894"/>
      <c r="I11" s="895"/>
      <c r="J11" s="895"/>
      <c r="K11" s="326" t="s">
        <v>194</v>
      </c>
      <c r="L11" s="315"/>
      <c r="M11" s="322" t="s">
        <v>196</v>
      </c>
      <c r="N11" s="316"/>
      <c r="O11" s="324" t="s">
        <v>195</v>
      </c>
      <c r="P11" s="317"/>
      <c r="Q11" s="322" t="s">
        <v>196</v>
      </c>
      <c r="R11" s="316"/>
      <c r="S11" s="324" t="s">
        <v>195</v>
      </c>
      <c r="T11" s="317"/>
      <c r="U11" s="322" t="s">
        <v>196</v>
      </c>
      <c r="V11" s="316"/>
      <c r="W11" s="100" t="s">
        <v>195</v>
      </c>
    </row>
    <row r="12" spans="1:23" ht="15" customHeight="1">
      <c r="A12" s="872"/>
      <c r="B12" s="873"/>
      <c r="C12" s="873"/>
      <c r="D12" s="874"/>
      <c r="E12" s="875"/>
      <c r="F12" s="875"/>
      <c r="G12" s="326" t="s">
        <v>194</v>
      </c>
      <c r="H12" s="874"/>
      <c r="I12" s="875"/>
      <c r="J12" s="875"/>
      <c r="K12" s="326" t="s">
        <v>194</v>
      </c>
      <c r="L12" s="318"/>
      <c r="M12" s="322" t="s">
        <v>196</v>
      </c>
      <c r="N12" s="319"/>
      <c r="O12" s="324" t="s">
        <v>195</v>
      </c>
      <c r="P12" s="320"/>
      <c r="Q12" s="322" t="s">
        <v>196</v>
      </c>
      <c r="R12" s="319"/>
      <c r="S12" s="324" t="s">
        <v>195</v>
      </c>
      <c r="T12" s="320"/>
      <c r="U12" s="322" t="s">
        <v>196</v>
      </c>
      <c r="V12" s="319"/>
      <c r="W12" s="100" t="s">
        <v>195</v>
      </c>
    </row>
    <row r="13" spans="1:26" ht="15" customHeight="1">
      <c r="A13" s="872"/>
      <c r="B13" s="873"/>
      <c r="C13" s="873"/>
      <c r="D13" s="874"/>
      <c r="E13" s="875"/>
      <c r="F13" s="875"/>
      <c r="G13" s="326" t="s">
        <v>194</v>
      </c>
      <c r="H13" s="874"/>
      <c r="I13" s="875"/>
      <c r="J13" s="875"/>
      <c r="K13" s="326" t="s">
        <v>194</v>
      </c>
      <c r="L13" s="318"/>
      <c r="M13" s="322" t="s">
        <v>196</v>
      </c>
      <c r="N13" s="319"/>
      <c r="O13" s="324" t="s">
        <v>195</v>
      </c>
      <c r="P13" s="320"/>
      <c r="Q13" s="322" t="s">
        <v>196</v>
      </c>
      <c r="R13" s="319"/>
      <c r="S13" s="324" t="s">
        <v>195</v>
      </c>
      <c r="T13" s="320"/>
      <c r="U13" s="322" t="s">
        <v>196</v>
      </c>
      <c r="V13" s="319"/>
      <c r="W13" s="100" t="s">
        <v>195</v>
      </c>
      <c r="Z13" s="98"/>
    </row>
    <row r="14" spans="1:23" ht="15" customHeight="1">
      <c r="A14" s="872"/>
      <c r="B14" s="873"/>
      <c r="C14" s="873"/>
      <c r="D14" s="874"/>
      <c r="E14" s="875"/>
      <c r="F14" s="875"/>
      <c r="G14" s="326" t="s">
        <v>194</v>
      </c>
      <c r="H14" s="874"/>
      <c r="I14" s="875"/>
      <c r="J14" s="875"/>
      <c r="K14" s="326" t="s">
        <v>194</v>
      </c>
      <c r="L14" s="318"/>
      <c r="M14" s="322" t="s">
        <v>196</v>
      </c>
      <c r="N14" s="319"/>
      <c r="O14" s="324" t="s">
        <v>195</v>
      </c>
      <c r="P14" s="320"/>
      <c r="Q14" s="322" t="s">
        <v>196</v>
      </c>
      <c r="R14" s="319"/>
      <c r="S14" s="324" t="s">
        <v>195</v>
      </c>
      <c r="T14" s="320"/>
      <c r="U14" s="322" t="s">
        <v>196</v>
      </c>
      <c r="V14" s="319"/>
      <c r="W14" s="100" t="s">
        <v>195</v>
      </c>
    </row>
    <row r="15" spans="1:23" ht="15" customHeight="1">
      <c r="A15" s="872"/>
      <c r="B15" s="873"/>
      <c r="C15" s="873"/>
      <c r="D15" s="874"/>
      <c r="E15" s="875"/>
      <c r="F15" s="875"/>
      <c r="G15" s="326" t="s">
        <v>194</v>
      </c>
      <c r="H15" s="874"/>
      <c r="I15" s="875"/>
      <c r="J15" s="875"/>
      <c r="K15" s="326" t="s">
        <v>194</v>
      </c>
      <c r="L15" s="318"/>
      <c r="M15" s="322" t="s">
        <v>196</v>
      </c>
      <c r="N15" s="319"/>
      <c r="O15" s="324" t="s">
        <v>195</v>
      </c>
      <c r="P15" s="320"/>
      <c r="Q15" s="322" t="s">
        <v>196</v>
      </c>
      <c r="R15" s="319"/>
      <c r="S15" s="324" t="s">
        <v>195</v>
      </c>
      <c r="T15" s="320"/>
      <c r="U15" s="322" t="s">
        <v>196</v>
      </c>
      <c r="V15" s="319"/>
      <c r="W15" s="100" t="s">
        <v>195</v>
      </c>
    </row>
    <row r="16" spans="1:23" ht="15" customHeight="1">
      <c r="A16" s="872"/>
      <c r="B16" s="873"/>
      <c r="C16" s="873"/>
      <c r="D16" s="874"/>
      <c r="E16" s="875"/>
      <c r="F16" s="875"/>
      <c r="G16" s="326" t="s">
        <v>194</v>
      </c>
      <c r="H16" s="874"/>
      <c r="I16" s="875"/>
      <c r="J16" s="875"/>
      <c r="K16" s="326" t="s">
        <v>194</v>
      </c>
      <c r="L16" s="318"/>
      <c r="M16" s="322" t="s">
        <v>196</v>
      </c>
      <c r="N16" s="319"/>
      <c r="O16" s="324" t="s">
        <v>195</v>
      </c>
      <c r="P16" s="320"/>
      <c r="Q16" s="322" t="s">
        <v>196</v>
      </c>
      <c r="R16" s="319"/>
      <c r="S16" s="324" t="s">
        <v>195</v>
      </c>
      <c r="T16" s="320"/>
      <c r="U16" s="322" t="s">
        <v>196</v>
      </c>
      <c r="V16" s="319"/>
      <c r="W16" s="100" t="s">
        <v>195</v>
      </c>
    </row>
    <row r="17" spans="1:23" ht="15" customHeight="1">
      <c r="A17" s="872"/>
      <c r="B17" s="873"/>
      <c r="C17" s="873"/>
      <c r="D17" s="874"/>
      <c r="E17" s="875"/>
      <c r="F17" s="875"/>
      <c r="G17" s="326" t="s">
        <v>194</v>
      </c>
      <c r="H17" s="874"/>
      <c r="I17" s="875"/>
      <c r="J17" s="875"/>
      <c r="K17" s="326" t="s">
        <v>194</v>
      </c>
      <c r="L17" s="318"/>
      <c r="M17" s="322" t="s">
        <v>196</v>
      </c>
      <c r="N17" s="319"/>
      <c r="O17" s="324" t="s">
        <v>195</v>
      </c>
      <c r="P17" s="320"/>
      <c r="Q17" s="322" t="s">
        <v>196</v>
      </c>
      <c r="R17" s="319"/>
      <c r="S17" s="324" t="s">
        <v>195</v>
      </c>
      <c r="T17" s="320"/>
      <c r="U17" s="322" t="s">
        <v>196</v>
      </c>
      <c r="V17" s="319"/>
      <c r="W17" s="100" t="s">
        <v>195</v>
      </c>
    </row>
    <row r="18" spans="1:23" ht="15" customHeight="1">
      <c r="A18" s="872"/>
      <c r="B18" s="873"/>
      <c r="C18" s="873"/>
      <c r="D18" s="874"/>
      <c r="E18" s="875"/>
      <c r="F18" s="875"/>
      <c r="G18" s="326" t="s">
        <v>194</v>
      </c>
      <c r="H18" s="874"/>
      <c r="I18" s="875"/>
      <c r="J18" s="875"/>
      <c r="K18" s="326" t="s">
        <v>194</v>
      </c>
      <c r="L18" s="318"/>
      <c r="M18" s="322" t="s">
        <v>196</v>
      </c>
      <c r="N18" s="319"/>
      <c r="O18" s="324" t="s">
        <v>195</v>
      </c>
      <c r="P18" s="320"/>
      <c r="Q18" s="322" t="s">
        <v>196</v>
      </c>
      <c r="R18" s="319"/>
      <c r="S18" s="324" t="s">
        <v>195</v>
      </c>
      <c r="T18" s="320"/>
      <c r="U18" s="322" t="s">
        <v>196</v>
      </c>
      <c r="V18" s="319"/>
      <c r="W18" s="100" t="s">
        <v>195</v>
      </c>
    </row>
    <row r="19" spans="1:23" ht="15" customHeight="1">
      <c r="A19" s="872"/>
      <c r="B19" s="873"/>
      <c r="C19" s="873"/>
      <c r="D19" s="874"/>
      <c r="E19" s="875"/>
      <c r="F19" s="875"/>
      <c r="G19" s="326" t="s">
        <v>194</v>
      </c>
      <c r="H19" s="874"/>
      <c r="I19" s="875"/>
      <c r="J19" s="875"/>
      <c r="K19" s="326" t="s">
        <v>194</v>
      </c>
      <c r="L19" s="318"/>
      <c r="M19" s="322" t="s">
        <v>196</v>
      </c>
      <c r="N19" s="319"/>
      <c r="O19" s="324" t="s">
        <v>195</v>
      </c>
      <c r="P19" s="320"/>
      <c r="Q19" s="322" t="s">
        <v>196</v>
      </c>
      <c r="R19" s="319"/>
      <c r="S19" s="324" t="s">
        <v>195</v>
      </c>
      <c r="T19" s="320"/>
      <c r="U19" s="322" t="s">
        <v>196</v>
      </c>
      <c r="V19" s="319"/>
      <c r="W19" s="100" t="s">
        <v>195</v>
      </c>
    </row>
    <row r="20" spans="1:23" ht="15" customHeight="1">
      <c r="A20" s="872"/>
      <c r="B20" s="873"/>
      <c r="C20" s="873"/>
      <c r="D20" s="874"/>
      <c r="E20" s="875"/>
      <c r="F20" s="875"/>
      <c r="G20" s="326" t="s">
        <v>194</v>
      </c>
      <c r="H20" s="874"/>
      <c r="I20" s="875"/>
      <c r="J20" s="875"/>
      <c r="K20" s="326" t="s">
        <v>194</v>
      </c>
      <c r="L20" s="318"/>
      <c r="M20" s="322" t="s">
        <v>196</v>
      </c>
      <c r="N20" s="319"/>
      <c r="O20" s="324" t="s">
        <v>195</v>
      </c>
      <c r="P20" s="320"/>
      <c r="Q20" s="322" t="s">
        <v>196</v>
      </c>
      <c r="R20" s="319"/>
      <c r="S20" s="324" t="s">
        <v>195</v>
      </c>
      <c r="T20" s="320"/>
      <c r="U20" s="322" t="s">
        <v>196</v>
      </c>
      <c r="V20" s="319"/>
      <c r="W20" s="100" t="s">
        <v>195</v>
      </c>
    </row>
    <row r="21" spans="1:23" ht="15" customHeight="1">
      <c r="A21" s="872"/>
      <c r="B21" s="873"/>
      <c r="C21" s="873"/>
      <c r="D21" s="874"/>
      <c r="E21" s="875"/>
      <c r="F21" s="875"/>
      <c r="G21" s="326" t="s">
        <v>194</v>
      </c>
      <c r="H21" s="874"/>
      <c r="I21" s="875"/>
      <c r="J21" s="875"/>
      <c r="K21" s="326" t="s">
        <v>194</v>
      </c>
      <c r="L21" s="318"/>
      <c r="M21" s="322" t="s">
        <v>196</v>
      </c>
      <c r="N21" s="319"/>
      <c r="O21" s="324" t="s">
        <v>195</v>
      </c>
      <c r="P21" s="320"/>
      <c r="Q21" s="322" t="s">
        <v>196</v>
      </c>
      <c r="R21" s="319"/>
      <c r="S21" s="324" t="s">
        <v>195</v>
      </c>
      <c r="T21" s="320"/>
      <c r="U21" s="322" t="s">
        <v>196</v>
      </c>
      <c r="V21" s="319"/>
      <c r="W21" s="100" t="s">
        <v>195</v>
      </c>
    </row>
    <row r="22" spans="1:23" ht="15" customHeight="1">
      <c r="A22" s="872"/>
      <c r="B22" s="873"/>
      <c r="C22" s="873"/>
      <c r="D22" s="874"/>
      <c r="E22" s="875"/>
      <c r="F22" s="875"/>
      <c r="G22" s="326" t="s">
        <v>194</v>
      </c>
      <c r="H22" s="874"/>
      <c r="I22" s="875"/>
      <c r="J22" s="875"/>
      <c r="K22" s="326" t="s">
        <v>194</v>
      </c>
      <c r="L22" s="318"/>
      <c r="M22" s="322" t="s">
        <v>196</v>
      </c>
      <c r="N22" s="319"/>
      <c r="O22" s="324" t="s">
        <v>195</v>
      </c>
      <c r="P22" s="320"/>
      <c r="Q22" s="322" t="s">
        <v>196</v>
      </c>
      <c r="R22" s="319"/>
      <c r="S22" s="324" t="s">
        <v>195</v>
      </c>
      <c r="T22" s="320"/>
      <c r="U22" s="322" t="s">
        <v>196</v>
      </c>
      <c r="V22" s="319"/>
      <c r="W22" s="100" t="s">
        <v>195</v>
      </c>
    </row>
    <row r="23" spans="1:23" ht="15" customHeight="1">
      <c r="A23" s="872"/>
      <c r="B23" s="873"/>
      <c r="C23" s="873"/>
      <c r="D23" s="874"/>
      <c r="E23" s="875"/>
      <c r="F23" s="875"/>
      <c r="G23" s="326" t="s">
        <v>194</v>
      </c>
      <c r="H23" s="874"/>
      <c r="I23" s="875"/>
      <c r="J23" s="875"/>
      <c r="K23" s="326" t="s">
        <v>194</v>
      </c>
      <c r="L23" s="318"/>
      <c r="M23" s="322" t="s">
        <v>196</v>
      </c>
      <c r="N23" s="319"/>
      <c r="O23" s="324" t="s">
        <v>195</v>
      </c>
      <c r="P23" s="320"/>
      <c r="Q23" s="322" t="s">
        <v>196</v>
      </c>
      <c r="R23" s="319"/>
      <c r="S23" s="324" t="s">
        <v>195</v>
      </c>
      <c r="T23" s="320"/>
      <c r="U23" s="322" t="s">
        <v>196</v>
      </c>
      <c r="V23" s="319"/>
      <c r="W23" s="100" t="s">
        <v>195</v>
      </c>
    </row>
    <row r="24" spans="1:23" ht="15" customHeight="1">
      <c r="A24" s="872"/>
      <c r="B24" s="873"/>
      <c r="C24" s="873"/>
      <c r="D24" s="874"/>
      <c r="E24" s="875"/>
      <c r="F24" s="875"/>
      <c r="G24" s="326" t="s">
        <v>194</v>
      </c>
      <c r="H24" s="874"/>
      <c r="I24" s="875"/>
      <c r="J24" s="875"/>
      <c r="K24" s="326" t="s">
        <v>194</v>
      </c>
      <c r="L24" s="318"/>
      <c r="M24" s="322" t="s">
        <v>196</v>
      </c>
      <c r="N24" s="319"/>
      <c r="O24" s="324" t="s">
        <v>195</v>
      </c>
      <c r="P24" s="320"/>
      <c r="Q24" s="322" t="s">
        <v>196</v>
      </c>
      <c r="R24" s="319"/>
      <c r="S24" s="324" t="s">
        <v>195</v>
      </c>
      <c r="T24" s="320"/>
      <c r="U24" s="322" t="s">
        <v>196</v>
      </c>
      <c r="V24" s="319"/>
      <c r="W24" s="100" t="s">
        <v>195</v>
      </c>
    </row>
    <row r="25" spans="1:23" ht="15" customHeight="1">
      <c r="A25" s="872"/>
      <c r="B25" s="873"/>
      <c r="C25" s="873"/>
      <c r="D25" s="874"/>
      <c r="E25" s="875"/>
      <c r="F25" s="875"/>
      <c r="G25" s="326" t="s">
        <v>194</v>
      </c>
      <c r="H25" s="874"/>
      <c r="I25" s="875"/>
      <c r="J25" s="875"/>
      <c r="K25" s="326" t="s">
        <v>194</v>
      </c>
      <c r="L25" s="318"/>
      <c r="M25" s="322" t="s">
        <v>196</v>
      </c>
      <c r="N25" s="319"/>
      <c r="O25" s="324" t="s">
        <v>195</v>
      </c>
      <c r="P25" s="320"/>
      <c r="Q25" s="322" t="s">
        <v>196</v>
      </c>
      <c r="R25" s="319"/>
      <c r="S25" s="324" t="s">
        <v>195</v>
      </c>
      <c r="T25" s="320"/>
      <c r="U25" s="322" t="s">
        <v>196</v>
      </c>
      <c r="V25" s="319"/>
      <c r="W25" s="100" t="s">
        <v>195</v>
      </c>
    </row>
    <row r="26" spans="1:23" ht="15" customHeight="1">
      <c r="A26" s="872"/>
      <c r="B26" s="873"/>
      <c r="C26" s="873"/>
      <c r="D26" s="874"/>
      <c r="E26" s="875"/>
      <c r="F26" s="875"/>
      <c r="G26" s="326" t="s">
        <v>194</v>
      </c>
      <c r="H26" s="874"/>
      <c r="I26" s="875"/>
      <c r="J26" s="875"/>
      <c r="K26" s="326" t="s">
        <v>194</v>
      </c>
      <c r="L26" s="318"/>
      <c r="M26" s="322" t="s">
        <v>196</v>
      </c>
      <c r="N26" s="319"/>
      <c r="O26" s="324" t="s">
        <v>195</v>
      </c>
      <c r="P26" s="320"/>
      <c r="Q26" s="322" t="s">
        <v>196</v>
      </c>
      <c r="R26" s="319"/>
      <c r="S26" s="324" t="s">
        <v>195</v>
      </c>
      <c r="T26" s="320"/>
      <c r="U26" s="322" t="s">
        <v>196</v>
      </c>
      <c r="V26" s="319"/>
      <c r="W26" s="100" t="s">
        <v>195</v>
      </c>
    </row>
    <row r="27" spans="1:23" ht="15" customHeight="1">
      <c r="A27" s="872"/>
      <c r="B27" s="873"/>
      <c r="C27" s="873"/>
      <c r="D27" s="874"/>
      <c r="E27" s="875"/>
      <c r="F27" s="875"/>
      <c r="G27" s="326" t="s">
        <v>194</v>
      </c>
      <c r="H27" s="874"/>
      <c r="I27" s="875"/>
      <c r="J27" s="875"/>
      <c r="K27" s="326" t="s">
        <v>194</v>
      </c>
      <c r="L27" s="318"/>
      <c r="M27" s="322" t="s">
        <v>196</v>
      </c>
      <c r="N27" s="319"/>
      <c r="O27" s="324" t="s">
        <v>195</v>
      </c>
      <c r="P27" s="320"/>
      <c r="Q27" s="322" t="s">
        <v>196</v>
      </c>
      <c r="R27" s="319"/>
      <c r="S27" s="324" t="s">
        <v>195</v>
      </c>
      <c r="T27" s="320"/>
      <c r="U27" s="322" t="s">
        <v>196</v>
      </c>
      <c r="V27" s="319"/>
      <c r="W27" s="100" t="s">
        <v>195</v>
      </c>
    </row>
    <row r="28" spans="1:23" ht="15" customHeight="1">
      <c r="A28" s="872"/>
      <c r="B28" s="873"/>
      <c r="C28" s="873"/>
      <c r="D28" s="874"/>
      <c r="E28" s="875"/>
      <c r="F28" s="875"/>
      <c r="G28" s="326" t="s">
        <v>194</v>
      </c>
      <c r="H28" s="874"/>
      <c r="I28" s="875"/>
      <c r="J28" s="875"/>
      <c r="K28" s="326" t="s">
        <v>194</v>
      </c>
      <c r="L28" s="318"/>
      <c r="M28" s="322" t="s">
        <v>196</v>
      </c>
      <c r="N28" s="319"/>
      <c r="O28" s="324" t="s">
        <v>195</v>
      </c>
      <c r="P28" s="320"/>
      <c r="Q28" s="322" t="s">
        <v>196</v>
      </c>
      <c r="R28" s="319"/>
      <c r="S28" s="324" t="s">
        <v>195</v>
      </c>
      <c r="T28" s="320"/>
      <c r="U28" s="322" t="s">
        <v>196</v>
      </c>
      <c r="V28" s="319"/>
      <c r="W28" s="100" t="s">
        <v>195</v>
      </c>
    </row>
    <row r="29" spans="1:23" ht="15" customHeight="1">
      <c r="A29" s="872"/>
      <c r="B29" s="873"/>
      <c r="C29" s="873"/>
      <c r="D29" s="874"/>
      <c r="E29" s="875"/>
      <c r="F29" s="875"/>
      <c r="G29" s="326" t="s">
        <v>194</v>
      </c>
      <c r="H29" s="874"/>
      <c r="I29" s="875"/>
      <c r="J29" s="875"/>
      <c r="K29" s="326" t="s">
        <v>194</v>
      </c>
      <c r="L29" s="318"/>
      <c r="M29" s="322" t="s">
        <v>196</v>
      </c>
      <c r="N29" s="319"/>
      <c r="O29" s="324" t="s">
        <v>195</v>
      </c>
      <c r="P29" s="320"/>
      <c r="Q29" s="322" t="s">
        <v>196</v>
      </c>
      <c r="R29" s="319"/>
      <c r="S29" s="324" t="s">
        <v>195</v>
      </c>
      <c r="T29" s="320"/>
      <c r="U29" s="322" t="s">
        <v>196</v>
      </c>
      <c r="V29" s="319"/>
      <c r="W29" s="100" t="s">
        <v>195</v>
      </c>
    </row>
    <row r="30" spans="1:23" ht="15" customHeight="1">
      <c r="A30" s="872"/>
      <c r="B30" s="873"/>
      <c r="C30" s="873"/>
      <c r="D30" s="874"/>
      <c r="E30" s="875"/>
      <c r="F30" s="875"/>
      <c r="G30" s="326" t="s">
        <v>194</v>
      </c>
      <c r="H30" s="874"/>
      <c r="I30" s="875"/>
      <c r="J30" s="875"/>
      <c r="K30" s="326" t="s">
        <v>194</v>
      </c>
      <c r="L30" s="318"/>
      <c r="M30" s="322" t="s">
        <v>196</v>
      </c>
      <c r="N30" s="319"/>
      <c r="O30" s="324" t="s">
        <v>195</v>
      </c>
      <c r="P30" s="320"/>
      <c r="Q30" s="322" t="s">
        <v>196</v>
      </c>
      <c r="R30" s="319"/>
      <c r="S30" s="324" t="s">
        <v>195</v>
      </c>
      <c r="T30" s="320"/>
      <c r="U30" s="322" t="s">
        <v>196</v>
      </c>
      <c r="V30" s="319"/>
      <c r="W30" s="100" t="s">
        <v>195</v>
      </c>
    </row>
    <row r="31" spans="1:23" ht="15" customHeight="1">
      <c r="A31" s="872"/>
      <c r="B31" s="873"/>
      <c r="C31" s="873"/>
      <c r="D31" s="874"/>
      <c r="E31" s="875"/>
      <c r="F31" s="875"/>
      <c r="G31" s="326" t="s">
        <v>194</v>
      </c>
      <c r="H31" s="874"/>
      <c r="I31" s="875"/>
      <c r="J31" s="875"/>
      <c r="K31" s="326" t="s">
        <v>194</v>
      </c>
      <c r="L31" s="318"/>
      <c r="M31" s="322" t="s">
        <v>196</v>
      </c>
      <c r="N31" s="319"/>
      <c r="O31" s="324" t="s">
        <v>195</v>
      </c>
      <c r="P31" s="320"/>
      <c r="Q31" s="322" t="s">
        <v>196</v>
      </c>
      <c r="R31" s="319"/>
      <c r="S31" s="324" t="s">
        <v>195</v>
      </c>
      <c r="T31" s="320"/>
      <c r="U31" s="322" t="s">
        <v>196</v>
      </c>
      <c r="V31" s="319"/>
      <c r="W31" s="100" t="s">
        <v>195</v>
      </c>
    </row>
    <row r="32" spans="1:23" ht="15" customHeight="1">
      <c r="A32" s="872"/>
      <c r="B32" s="873"/>
      <c r="C32" s="873"/>
      <c r="D32" s="874"/>
      <c r="E32" s="875"/>
      <c r="F32" s="875"/>
      <c r="G32" s="326" t="s">
        <v>194</v>
      </c>
      <c r="H32" s="874"/>
      <c r="I32" s="875"/>
      <c r="J32" s="875"/>
      <c r="K32" s="326" t="s">
        <v>194</v>
      </c>
      <c r="L32" s="318"/>
      <c r="M32" s="322" t="s">
        <v>196</v>
      </c>
      <c r="N32" s="319"/>
      <c r="O32" s="324" t="s">
        <v>195</v>
      </c>
      <c r="P32" s="320"/>
      <c r="Q32" s="322" t="s">
        <v>196</v>
      </c>
      <c r="R32" s="319"/>
      <c r="S32" s="324" t="s">
        <v>195</v>
      </c>
      <c r="T32" s="320"/>
      <c r="U32" s="322" t="s">
        <v>196</v>
      </c>
      <c r="V32" s="319"/>
      <c r="W32" s="100" t="s">
        <v>195</v>
      </c>
    </row>
    <row r="33" spans="1:23" ht="15" customHeight="1">
      <c r="A33" s="872"/>
      <c r="B33" s="873"/>
      <c r="C33" s="873"/>
      <c r="D33" s="874"/>
      <c r="E33" s="875"/>
      <c r="F33" s="875"/>
      <c r="G33" s="326" t="s">
        <v>194</v>
      </c>
      <c r="H33" s="874"/>
      <c r="I33" s="875"/>
      <c r="J33" s="875"/>
      <c r="K33" s="326" t="s">
        <v>194</v>
      </c>
      <c r="L33" s="318"/>
      <c r="M33" s="322" t="s">
        <v>196</v>
      </c>
      <c r="N33" s="319"/>
      <c r="O33" s="324" t="s">
        <v>195</v>
      </c>
      <c r="P33" s="320"/>
      <c r="Q33" s="322" t="s">
        <v>196</v>
      </c>
      <c r="R33" s="319"/>
      <c r="S33" s="324" t="s">
        <v>195</v>
      </c>
      <c r="T33" s="320"/>
      <c r="U33" s="322" t="s">
        <v>196</v>
      </c>
      <c r="V33" s="319"/>
      <c r="W33" s="100" t="s">
        <v>195</v>
      </c>
    </row>
    <row r="34" spans="1:23" ht="15" customHeight="1">
      <c r="A34" s="872"/>
      <c r="B34" s="873"/>
      <c r="C34" s="873"/>
      <c r="D34" s="874"/>
      <c r="E34" s="875"/>
      <c r="F34" s="875"/>
      <c r="G34" s="326" t="s">
        <v>194</v>
      </c>
      <c r="H34" s="874"/>
      <c r="I34" s="875"/>
      <c r="J34" s="875"/>
      <c r="K34" s="326" t="s">
        <v>194</v>
      </c>
      <c r="L34" s="318"/>
      <c r="M34" s="322" t="s">
        <v>196</v>
      </c>
      <c r="N34" s="319"/>
      <c r="O34" s="324" t="s">
        <v>195</v>
      </c>
      <c r="P34" s="320"/>
      <c r="Q34" s="322" t="s">
        <v>196</v>
      </c>
      <c r="R34" s="319"/>
      <c r="S34" s="324" t="s">
        <v>195</v>
      </c>
      <c r="T34" s="320"/>
      <c r="U34" s="322" t="s">
        <v>196</v>
      </c>
      <c r="V34" s="319"/>
      <c r="W34" s="100" t="s">
        <v>195</v>
      </c>
    </row>
    <row r="35" spans="1:23" ht="15" customHeight="1">
      <c r="A35" s="872"/>
      <c r="B35" s="873"/>
      <c r="C35" s="873"/>
      <c r="D35" s="874"/>
      <c r="E35" s="875"/>
      <c r="F35" s="875"/>
      <c r="G35" s="326" t="s">
        <v>194</v>
      </c>
      <c r="H35" s="874"/>
      <c r="I35" s="875"/>
      <c r="J35" s="875"/>
      <c r="K35" s="326" t="s">
        <v>194</v>
      </c>
      <c r="L35" s="318"/>
      <c r="M35" s="322" t="s">
        <v>196</v>
      </c>
      <c r="N35" s="319"/>
      <c r="O35" s="324" t="s">
        <v>195</v>
      </c>
      <c r="P35" s="320"/>
      <c r="Q35" s="322" t="s">
        <v>196</v>
      </c>
      <c r="R35" s="319"/>
      <c r="S35" s="324" t="s">
        <v>195</v>
      </c>
      <c r="T35" s="320"/>
      <c r="U35" s="322" t="s">
        <v>196</v>
      </c>
      <c r="V35" s="319"/>
      <c r="W35" s="100" t="s">
        <v>195</v>
      </c>
    </row>
    <row r="36" spans="1:23" ht="15" customHeight="1">
      <c r="A36" s="872"/>
      <c r="B36" s="873"/>
      <c r="C36" s="873"/>
      <c r="D36" s="874"/>
      <c r="E36" s="875"/>
      <c r="F36" s="875"/>
      <c r="G36" s="326" t="s">
        <v>194</v>
      </c>
      <c r="H36" s="874"/>
      <c r="I36" s="875"/>
      <c r="J36" s="875"/>
      <c r="K36" s="326" t="s">
        <v>194</v>
      </c>
      <c r="L36" s="318"/>
      <c r="M36" s="322" t="s">
        <v>196</v>
      </c>
      <c r="N36" s="319"/>
      <c r="O36" s="324" t="s">
        <v>195</v>
      </c>
      <c r="P36" s="320"/>
      <c r="Q36" s="322" t="s">
        <v>196</v>
      </c>
      <c r="R36" s="319"/>
      <c r="S36" s="324" t="s">
        <v>195</v>
      </c>
      <c r="T36" s="320"/>
      <c r="U36" s="322" t="s">
        <v>196</v>
      </c>
      <c r="V36" s="319"/>
      <c r="W36" s="100" t="s">
        <v>195</v>
      </c>
    </row>
    <row r="37" spans="1:23" ht="15" customHeight="1">
      <c r="A37" s="872"/>
      <c r="B37" s="873"/>
      <c r="C37" s="873"/>
      <c r="D37" s="874"/>
      <c r="E37" s="875"/>
      <c r="F37" s="875"/>
      <c r="G37" s="326" t="s">
        <v>194</v>
      </c>
      <c r="H37" s="874"/>
      <c r="I37" s="875"/>
      <c r="J37" s="875"/>
      <c r="K37" s="326" t="s">
        <v>194</v>
      </c>
      <c r="L37" s="318"/>
      <c r="M37" s="322" t="s">
        <v>196</v>
      </c>
      <c r="N37" s="319"/>
      <c r="O37" s="324" t="s">
        <v>195</v>
      </c>
      <c r="P37" s="320"/>
      <c r="Q37" s="322" t="s">
        <v>196</v>
      </c>
      <c r="R37" s="319"/>
      <c r="S37" s="324" t="s">
        <v>195</v>
      </c>
      <c r="T37" s="320"/>
      <c r="U37" s="322" t="s">
        <v>196</v>
      </c>
      <c r="V37" s="319"/>
      <c r="W37" s="100" t="s">
        <v>195</v>
      </c>
    </row>
    <row r="38" spans="1:23" ht="15" customHeight="1">
      <c r="A38" s="872"/>
      <c r="B38" s="873"/>
      <c r="C38" s="873"/>
      <c r="D38" s="874"/>
      <c r="E38" s="875"/>
      <c r="F38" s="875"/>
      <c r="G38" s="326" t="s">
        <v>194</v>
      </c>
      <c r="H38" s="874"/>
      <c r="I38" s="875"/>
      <c r="J38" s="875"/>
      <c r="K38" s="326" t="s">
        <v>194</v>
      </c>
      <c r="L38" s="318"/>
      <c r="M38" s="322" t="s">
        <v>196</v>
      </c>
      <c r="N38" s="319"/>
      <c r="O38" s="324" t="s">
        <v>195</v>
      </c>
      <c r="P38" s="320"/>
      <c r="Q38" s="322" t="s">
        <v>196</v>
      </c>
      <c r="R38" s="319"/>
      <c r="S38" s="324" t="s">
        <v>195</v>
      </c>
      <c r="T38" s="320"/>
      <c r="U38" s="322" t="s">
        <v>196</v>
      </c>
      <c r="V38" s="319"/>
      <c r="W38" s="100" t="s">
        <v>195</v>
      </c>
    </row>
    <row r="39" spans="1:23" ht="15" customHeight="1">
      <c r="A39" s="872"/>
      <c r="B39" s="873"/>
      <c r="C39" s="873"/>
      <c r="D39" s="874"/>
      <c r="E39" s="875"/>
      <c r="F39" s="875"/>
      <c r="G39" s="326" t="s">
        <v>194</v>
      </c>
      <c r="H39" s="874"/>
      <c r="I39" s="875"/>
      <c r="J39" s="875"/>
      <c r="K39" s="326" t="s">
        <v>194</v>
      </c>
      <c r="L39" s="318"/>
      <c r="M39" s="322" t="s">
        <v>196</v>
      </c>
      <c r="N39" s="319"/>
      <c r="O39" s="324" t="s">
        <v>195</v>
      </c>
      <c r="P39" s="320"/>
      <c r="Q39" s="322" t="s">
        <v>196</v>
      </c>
      <c r="R39" s="319"/>
      <c r="S39" s="324" t="s">
        <v>195</v>
      </c>
      <c r="T39" s="320"/>
      <c r="U39" s="322" t="s">
        <v>196</v>
      </c>
      <c r="V39" s="319"/>
      <c r="W39" s="100" t="s">
        <v>195</v>
      </c>
    </row>
    <row r="40" spans="1:23" ht="15" customHeight="1">
      <c r="A40" s="872"/>
      <c r="B40" s="873"/>
      <c r="C40" s="873"/>
      <c r="D40" s="874"/>
      <c r="E40" s="875"/>
      <c r="F40" s="875"/>
      <c r="G40" s="326" t="s">
        <v>194</v>
      </c>
      <c r="H40" s="874"/>
      <c r="I40" s="875"/>
      <c r="J40" s="875"/>
      <c r="K40" s="326" t="s">
        <v>194</v>
      </c>
      <c r="L40" s="318"/>
      <c r="M40" s="322" t="s">
        <v>196</v>
      </c>
      <c r="N40" s="319"/>
      <c r="O40" s="324" t="s">
        <v>195</v>
      </c>
      <c r="P40" s="320"/>
      <c r="Q40" s="322" t="s">
        <v>196</v>
      </c>
      <c r="R40" s="319"/>
      <c r="S40" s="324" t="s">
        <v>195</v>
      </c>
      <c r="T40" s="320"/>
      <c r="U40" s="322" t="s">
        <v>196</v>
      </c>
      <c r="V40" s="319"/>
      <c r="W40" s="100" t="s">
        <v>195</v>
      </c>
    </row>
    <row r="41" spans="1:23" ht="15" customHeight="1">
      <c r="A41" s="872"/>
      <c r="B41" s="873"/>
      <c r="C41" s="873"/>
      <c r="D41" s="874"/>
      <c r="E41" s="875"/>
      <c r="F41" s="875"/>
      <c r="G41" s="326" t="s">
        <v>194</v>
      </c>
      <c r="H41" s="874"/>
      <c r="I41" s="875"/>
      <c r="J41" s="875"/>
      <c r="K41" s="326" t="s">
        <v>194</v>
      </c>
      <c r="L41" s="318"/>
      <c r="M41" s="322" t="s">
        <v>196</v>
      </c>
      <c r="N41" s="319"/>
      <c r="O41" s="324" t="s">
        <v>195</v>
      </c>
      <c r="P41" s="320"/>
      <c r="Q41" s="322" t="s">
        <v>196</v>
      </c>
      <c r="R41" s="319"/>
      <c r="S41" s="324" t="s">
        <v>195</v>
      </c>
      <c r="T41" s="320"/>
      <c r="U41" s="322" t="s">
        <v>196</v>
      </c>
      <c r="V41" s="319"/>
      <c r="W41" s="100" t="s">
        <v>195</v>
      </c>
    </row>
    <row r="42" spans="1:23" ht="15" customHeight="1">
      <c r="A42" s="872"/>
      <c r="B42" s="873"/>
      <c r="C42" s="873"/>
      <c r="D42" s="874"/>
      <c r="E42" s="875"/>
      <c r="F42" s="875"/>
      <c r="G42" s="326" t="s">
        <v>194</v>
      </c>
      <c r="H42" s="874"/>
      <c r="I42" s="875"/>
      <c r="J42" s="875"/>
      <c r="K42" s="326" t="s">
        <v>194</v>
      </c>
      <c r="L42" s="318"/>
      <c r="M42" s="322" t="s">
        <v>196</v>
      </c>
      <c r="N42" s="319"/>
      <c r="O42" s="324" t="s">
        <v>195</v>
      </c>
      <c r="P42" s="320"/>
      <c r="Q42" s="322" t="s">
        <v>196</v>
      </c>
      <c r="R42" s="319"/>
      <c r="S42" s="324" t="s">
        <v>195</v>
      </c>
      <c r="T42" s="320"/>
      <c r="U42" s="322" t="s">
        <v>196</v>
      </c>
      <c r="V42" s="319"/>
      <c r="W42" s="100" t="s">
        <v>195</v>
      </c>
    </row>
    <row r="43" spans="1:23" ht="15" customHeight="1">
      <c r="A43" s="872"/>
      <c r="B43" s="873"/>
      <c r="C43" s="873"/>
      <c r="D43" s="874"/>
      <c r="E43" s="875"/>
      <c r="F43" s="875"/>
      <c r="G43" s="326" t="s">
        <v>194</v>
      </c>
      <c r="H43" s="874"/>
      <c r="I43" s="875"/>
      <c r="J43" s="875"/>
      <c r="K43" s="326" t="s">
        <v>194</v>
      </c>
      <c r="L43" s="318"/>
      <c r="M43" s="322" t="s">
        <v>196</v>
      </c>
      <c r="N43" s="319"/>
      <c r="O43" s="324" t="s">
        <v>195</v>
      </c>
      <c r="P43" s="320"/>
      <c r="Q43" s="322" t="s">
        <v>196</v>
      </c>
      <c r="R43" s="319"/>
      <c r="S43" s="324" t="s">
        <v>195</v>
      </c>
      <c r="T43" s="320"/>
      <c r="U43" s="322" t="s">
        <v>196</v>
      </c>
      <c r="V43" s="319"/>
      <c r="W43" s="100" t="s">
        <v>195</v>
      </c>
    </row>
    <row r="44" spans="1:23" ht="15" customHeight="1">
      <c r="A44" s="872"/>
      <c r="B44" s="873"/>
      <c r="C44" s="873"/>
      <c r="D44" s="874"/>
      <c r="E44" s="875"/>
      <c r="F44" s="875"/>
      <c r="G44" s="326" t="s">
        <v>194</v>
      </c>
      <c r="H44" s="874"/>
      <c r="I44" s="875"/>
      <c r="J44" s="875"/>
      <c r="K44" s="326" t="s">
        <v>194</v>
      </c>
      <c r="L44" s="318"/>
      <c r="M44" s="322" t="s">
        <v>196</v>
      </c>
      <c r="N44" s="319"/>
      <c r="O44" s="324" t="s">
        <v>195</v>
      </c>
      <c r="P44" s="320"/>
      <c r="Q44" s="322" t="s">
        <v>196</v>
      </c>
      <c r="R44" s="319"/>
      <c r="S44" s="324" t="s">
        <v>195</v>
      </c>
      <c r="T44" s="320"/>
      <c r="U44" s="322" t="s">
        <v>196</v>
      </c>
      <c r="V44" s="319"/>
      <c r="W44" s="100" t="s">
        <v>195</v>
      </c>
    </row>
    <row r="45" spans="1:23" ht="15" customHeight="1">
      <c r="A45" s="872"/>
      <c r="B45" s="873"/>
      <c r="C45" s="873"/>
      <c r="D45" s="874"/>
      <c r="E45" s="875"/>
      <c r="F45" s="875"/>
      <c r="G45" s="326" t="s">
        <v>194</v>
      </c>
      <c r="H45" s="874"/>
      <c r="I45" s="875"/>
      <c r="J45" s="875"/>
      <c r="K45" s="326" t="s">
        <v>194</v>
      </c>
      <c r="L45" s="318"/>
      <c r="M45" s="322" t="s">
        <v>196</v>
      </c>
      <c r="N45" s="319"/>
      <c r="O45" s="324" t="s">
        <v>195</v>
      </c>
      <c r="P45" s="320"/>
      <c r="Q45" s="322" t="s">
        <v>196</v>
      </c>
      <c r="R45" s="319"/>
      <c r="S45" s="324" t="s">
        <v>195</v>
      </c>
      <c r="T45" s="320"/>
      <c r="U45" s="322" t="s">
        <v>196</v>
      </c>
      <c r="V45" s="319"/>
      <c r="W45" s="100" t="s">
        <v>195</v>
      </c>
    </row>
    <row r="46" spans="1:23" ht="15" customHeight="1">
      <c r="A46" s="872"/>
      <c r="B46" s="873"/>
      <c r="C46" s="873"/>
      <c r="D46" s="874"/>
      <c r="E46" s="875"/>
      <c r="F46" s="875"/>
      <c r="G46" s="326" t="s">
        <v>194</v>
      </c>
      <c r="H46" s="874"/>
      <c r="I46" s="875"/>
      <c r="J46" s="875"/>
      <c r="K46" s="326" t="s">
        <v>194</v>
      </c>
      <c r="L46" s="318"/>
      <c r="M46" s="322" t="s">
        <v>196</v>
      </c>
      <c r="N46" s="319"/>
      <c r="O46" s="324" t="s">
        <v>195</v>
      </c>
      <c r="P46" s="320"/>
      <c r="Q46" s="322" t="s">
        <v>196</v>
      </c>
      <c r="R46" s="319"/>
      <c r="S46" s="324" t="s">
        <v>195</v>
      </c>
      <c r="T46" s="320"/>
      <c r="U46" s="322" t="s">
        <v>196</v>
      </c>
      <c r="V46" s="319"/>
      <c r="W46" s="100" t="s">
        <v>195</v>
      </c>
    </row>
    <row r="47" spans="1:23" s="42" customFormat="1" ht="15" customHeight="1">
      <c r="A47" s="872"/>
      <c r="B47" s="873"/>
      <c r="C47" s="873"/>
      <c r="D47" s="874"/>
      <c r="E47" s="875"/>
      <c r="F47" s="875"/>
      <c r="G47" s="326" t="s">
        <v>194</v>
      </c>
      <c r="H47" s="874"/>
      <c r="I47" s="875"/>
      <c r="J47" s="875"/>
      <c r="K47" s="326" t="s">
        <v>194</v>
      </c>
      <c r="L47" s="318"/>
      <c r="M47" s="322" t="s">
        <v>196</v>
      </c>
      <c r="N47" s="319"/>
      <c r="O47" s="324" t="s">
        <v>195</v>
      </c>
      <c r="P47" s="320"/>
      <c r="Q47" s="322" t="s">
        <v>196</v>
      </c>
      <c r="R47" s="319"/>
      <c r="S47" s="324" t="s">
        <v>195</v>
      </c>
      <c r="T47" s="320"/>
      <c r="U47" s="322" t="s">
        <v>196</v>
      </c>
      <c r="V47" s="319"/>
      <c r="W47" s="100" t="s">
        <v>195</v>
      </c>
    </row>
    <row r="48" spans="1:23" s="42" customFormat="1" ht="15" customHeight="1">
      <c r="A48" s="872"/>
      <c r="B48" s="873"/>
      <c r="C48" s="873"/>
      <c r="D48" s="874"/>
      <c r="E48" s="875"/>
      <c r="F48" s="875"/>
      <c r="G48" s="326" t="s">
        <v>194</v>
      </c>
      <c r="H48" s="874"/>
      <c r="I48" s="875"/>
      <c r="J48" s="875"/>
      <c r="K48" s="326" t="s">
        <v>194</v>
      </c>
      <c r="L48" s="318"/>
      <c r="M48" s="322" t="s">
        <v>196</v>
      </c>
      <c r="N48" s="319"/>
      <c r="O48" s="324" t="s">
        <v>195</v>
      </c>
      <c r="P48" s="320"/>
      <c r="Q48" s="322" t="s">
        <v>196</v>
      </c>
      <c r="R48" s="319"/>
      <c r="S48" s="324" t="s">
        <v>195</v>
      </c>
      <c r="T48" s="320"/>
      <c r="U48" s="322" t="s">
        <v>196</v>
      </c>
      <c r="V48" s="319"/>
      <c r="W48" s="100" t="s">
        <v>195</v>
      </c>
    </row>
    <row r="49" spans="1:23" s="42" customFormat="1" ht="15" customHeight="1">
      <c r="A49" s="872"/>
      <c r="B49" s="873"/>
      <c r="C49" s="873"/>
      <c r="D49" s="874"/>
      <c r="E49" s="875"/>
      <c r="F49" s="875"/>
      <c r="G49" s="326" t="s">
        <v>194</v>
      </c>
      <c r="H49" s="874"/>
      <c r="I49" s="875"/>
      <c r="J49" s="875"/>
      <c r="K49" s="326" t="s">
        <v>194</v>
      </c>
      <c r="L49" s="318"/>
      <c r="M49" s="322" t="s">
        <v>196</v>
      </c>
      <c r="N49" s="319"/>
      <c r="O49" s="324" t="s">
        <v>195</v>
      </c>
      <c r="P49" s="320"/>
      <c r="Q49" s="322" t="s">
        <v>196</v>
      </c>
      <c r="R49" s="319"/>
      <c r="S49" s="324" t="s">
        <v>195</v>
      </c>
      <c r="T49" s="320"/>
      <c r="U49" s="322" t="s">
        <v>196</v>
      </c>
      <c r="V49" s="319"/>
      <c r="W49" s="100" t="s">
        <v>195</v>
      </c>
    </row>
    <row r="50" spans="1:23" s="42" customFormat="1" ht="15" customHeight="1" thickBot="1">
      <c r="A50" s="872"/>
      <c r="B50" s="873"/>
      <c r="C50" s="873"/>
      <c r="D50" s="874"/>
      <c r="E50" s="875"/>
      <c r="F50" s="875"/>
      <c r="G50" s="326" t="s">
        <v>194</v>
      </c>
      <c r="H50" s="874"/>
      <c r="I50" s="875"/>
      <c r="J50" s="875"/>
      <c r="K50" s="326" t="s">
        <v>194</v>
      </c>
      <c r="L50" s="318"/>
      <c r="M50" s="322" t="s">
        <v>196</v>
      </c>
      <c r="N50" s="319"/>
      <c r="O50" s="324" t="s">
        <v>195</v>
      </c>
      <c r="P50" s="320"/>
      <c r="Q50" s="322" t="s">
        <v>196</v>
      </c>
      <c r="R50" s="319"/>
      <c r="S50" s="324" t="s">
        <v>195</v>
      </c>
      <c r="T50" s="320"/>
      <c r="U50" s="322" t="s">
        <v>196</v>
      </c>
      <c r="V50" s="319"/>
      <c r="W50" s="100" t="s">
        <v>195</v>
      </c>
    </row>
    <row r="51" spans="1:23" s="42" customFormat="1" ht="11.25" customHeight="1">
      <c r="A51" s="856" t="s">
        <v>92</v>
      </c>
      <c r="B51" s="857"/>
      <c r="C51" s="857"/>
      <c r="D51" s="860" t="s">
        <v>109</v>
      </c>
      <c r="E51" s="861"/>
      <c r="F51" s="861"/>
      <c r="G51" s="862"/>
      <c r="H51" s="863" t="s">
        <v>110</v>
      </c>
      <c r="I51" s="861"/>
      <c r="J51" s="861"/>
      <c r="K51" s="861"/>
      <c r="L51" s="864"/>
      <c r="M51" s="865"/>
      <c r="N51" s="865"/>
      <c r="O51" s="865"/>
      <c r="P51" s="864"/>
      <c r="Q51" s="865"/>
      <c r="R51" s="865"/>
      <c r="S51" s="865"/>
      <c r="T51" s="867"/>
      <c r="U51" s="868"/>
      <c r="V51" s="868"/>
      <c r="W51" s="869"/>
    </row>
    <row r="52" spans="1:23" s="42" customFormat="1" ht="18.75" customHeight="1" thickBot="1">
      <c r="A52" s="858"/>
      <c r="B52" s="859"/>
      <c r="C52" s="859"/>
      <c r="D52" s="885">
        <f>SUM(D10:F50)</f>
        <v>0</v>
      </c>
      <c r="E52" s="886"/>
      <c r="F52" s="886"/>
      <c r="G52" s="102" t="s">
        <v>194</v>
      </c>
      <c r="H52" s="885">
        <f>SUM(H10:J50)</f>
        <v>0</v>
      </c>
      <c r="I52" s="886"/>
      <c r="J52" s="886"/>
      <c r="K52" s="101" t="s">
        <v>194</v>
      </c>
      <c r="L52" s="866"/>
      <c r="M52" s="866"/>
      <c r="N52" s="866"/>
      <c r="O52" s="866"/>
      <c r="P52" s="866"/>
      <c r="Q52" s="866"/>
      <c r="R52" s="866"/>
      <c r="S52" s="866"/>
      <c r="T52" s="870"/>
      <c r="U52" s="870"/>
      <c r="V52" s="870"/>
      <c r="W52" s="871"/>
    </row>
    <row r="53" spans="1:23" s="42" customFormat="1" ht="7.5" customHeight="1">
      <c r="A53" s="47"/>
      <c r="B53" s="47"/>
      <c r="C53" s="47"/>
      <c r="D53" s="47"/>
      <c r="E53" s="47"/>
      <c r="F53" s="48"/>
      <c r="G53" s="48"/>
      <c r="H53" s="48"/>
      <c r="I53" s="48"/>
      <c r="J53" s="48"/>
      <c r="K53" s="48"/>
      <c r="L53" s="48"/>
      <c r="M53" s="48"/>
      <c r="N53" s="47"/>
      <c r="O53" s="48"/>
      <c r="P53" s="48"/>
      <c r="Q53" s="48"/>
      <c r="R53" s="48"/>
      <c r="S53" s="48"/>
      <c r="T53" s="48"/>
      <c r="U53" s="48"/>
      <c r="V53" s="48"/>
      <c r="W53" s="47"/>
    </row>
    <row r="54" spans="1:23" ht="11.25" customHeight="1">
      <c r="A54" s="42" t="s">
        <v>111</v>
      </c>
      <c r="B54" s="42"/>
      <c r="C54" s="42"/>
      <c r="D54" s="42"/>
      <c r="E54" s="42"/>
      <c r="F54" s="49"/>
      <c r="G54" s="49"/>
      <c r="H54" s="49"/>
      <c r="I54" s="49"/>
      <c r="J54" s="49"/>
      <c r="K54" s="49"/>
      <c r="L54" s="49"/>
      <c r="M54" s="49"/>
      <c r="N54" s="42"/>
      <c r="O54" s="49"/>
      <c r="P54" s="49"/>
      <c r="Q54" s="49"/>
      <c r="R54" s="49"/>
      <c r="S54" s="49"/>
      <c r="T54" s="49"/>
      <c r="U54" s="49"/>
      <c r="V54" s="49"/>
      <c r="W54" s="42"/>
    </row>
    <row r="55" spans="1:23" ht="11.25" customHeight="1">
      <c r="A55" s="42"/>
      <c r="B55" s="42"/>
      <c r="C55" s="42"/>
      <c r="D55" s="42"/>
      <c r="E55" s="42"/>
      <c r="F55" s="49"/>
      <c r="G55" s="49"/>
      <c r="H55" s="49"/>
      <c r="I55" s="49"/>
      <c r="J55" s="49"/>
      <c r="K55" s="49"/>
      <c r="L55" s="49"/>
      <c r="M55" s="49"/>
      <c r="N55" s="42"/>
      <c r="O55" s="49"/>
      <c r="P55" s="49"/>
      <c r="Q55" s="49"/>
      <c r="R55" s="49"/>
      <c r="S55" s="49"/>
      <c r="T55" s="49"/>
      <c r="U55" s="49"/>
      <c r="V55" s="49"/>
      <c r="W55" s="42"/>
    </row>
    <row r="56" spans="1:23" ht="13.5">
      <c r="A56" s="42"/>
      <c r="B56" s="42"/>
      <c r="C56" s="42"/>
      <c r="D56" s="42"/>
      <c r="E56" s="42"/>
      <c r="F56" s="49"/>
      <c r="G56" s="49"/>
      <c r="H56" s="49"/>
      <c r="I56" s="49"/>
      <c r="J56" s="49"/>
      <c r="K56" s="49"/>
      <c r="L56" s="49"/>
      <c r="M56" s="49"/>
      <c r="N56" s="42"/>
      <c r="O56" s="49"/>
      <c r="P56" s="49"/>
      <c r="Q56" s="784" t="s">
        <v>97</v>
      </c>
      <c r="R56" s="785"/>
      <c r="S56" s="785"/>
      <c r="T56" s="44"/>
      <c r="U56" s="786" t="s">
        <v>98</v>
      </c>
      <c r="V56" s="786"/>
      <c r="W56" s="787"/>
    </row>
    <row r="57" spans="1:23" ht="13.5">
      <c r="A57" s="42"/>
      <c r="B57" s="42"/>
      <c r="C57" s="42"/>
      <c r="D57" s="42"/>
      <c r="E57" s="42"/>
      <c r="F57" s="49"/>
      <c r="G57" s="49"/>
      <c r="H57" s="49"/>
      <c r="I57" s="49"/>
      <c r="J57" s="49"/>
      <c r="K57" s="49"/>
      <c r="L57" s="49"/>
      <c r="M57" s="49"/>
      <c r="N57" s="42"/>
      <c r="O57" s="49"/>
      <c r="P57" s="49"/>
      <c r="Q57" s="788" t="s">
        <v>95</v>
      </c>
      <c r="R57" s="789"/>
      <c r="S57" s="789"/>
      <c r="T57" s="45" t="s">
        <v>99</v>
      </c>
      <c r="U57" s="790"/>
      <c r="V57" s="790"/>
      <c r="W57" s="791"/>
    </row>
    <row r="58" spans="1:23" ht="13.5">
      <c r="A58" s="42"/>
      <c r="B58" s="42"/>
      <c r="C58" s="42"/>
      <c r="D58" s="42"/>
      <c r="E58" s="42"/>
      <c r="F58" s="49"/>
      <c r="G58" s="49"/>
      <c r="H58" s="49"/>
      <c r="I58" s="49"/>
      <c r="J58" s="49"/>
      <c r="K58" s="49"/>
      <c r="L58" s="49"/>
      <c r="M58" s="49"/>
      <c r="N58" s="42"/>
      <c r="O58" s="49"/>
      <c r="P58" s="49"/>
      <c r="Q58" s="49"/>
      <c r="R58" s="49"/>
      <c r="S58" s="49"/>
      <c r="T58" s="49"/>
      <c r="U58" s="49"/>
      <c r="V58" s="49"/>
      <c r="W58" s="42"/>
    </row>
    <row r="59" spans="1:23" ht="13.5">
      <c r="A59" s="42"/>
      <c r="B59" s="42"/>
      <c r="C59" s="42"/>
      <c r="D59" s="42"/>
      <c r="E59" s="42"/>
      <c r="F59" s="49"/>
      <c r="G59" s="49"/>
      <c r="H59" s="49"/>
      <c r="I59" s="49"/>
      <c r="J59" s="49"/>
      <c r="K59" s="49"/>
      <c r="L59" s="49"/>
      <c r="M59" s="49"/>
      <c r="N59" s="42"/>
      <c r="O59" s="49"/>
      <c r="P59" s="49"/>
      <c r="Q59" s="49"/>
      <c r="R59" s="49"/>
      <c r="S59" s="49"/>
      <c r="T59" s="49"/>
      <c r="U59" s="49"/>
      <c r="V59" s="49"/>
      <c r="W59" s="42"/>
    </row>
  </sheetData>
  <sheetProtection password="C659" sheet="1" selectLockedCells="1"/>
  <mergeCells count="147">
    <mergeCell ref="D52:F52"/>
    <mergeCell ref="H52:J52"/>
    <mergeCell ref="A7:E7"/>
    <mergeCell ref="F7:K7"/>
    <mergeCell ref="D10:F10"/>
    <mergeCell ref="D11:F11"/>
    <mergeCell ref="H10:J10"/>
    <mergeCell ref="H11:J11"/>
    <mergeCell ref="A10:C10"/>
    <mergeCell ref="A11:C11"/>
    <mergeCell ref="A1:G1"/>
    <mergeCell ref="A3:W3"/>
    <mergeCell ref="A5:E5"/>
    <mergeCell ref="F5:W5"/>
    <mergeCell ref="A9:C9"/>
    <mergeCell ref="D9:G9"/>
    <mergeCell ref="H9:K9"/>
    <mergeCell ref="L9:O9"/>
    <mergeCell ref="P9:S9"/>
    <mergeCell ref="T9:W9"/>
    <mergeCell ref="A12:C12"/>
    <mergeCell ref="D12:F12"/>
    <mergeCell ref="H12:J12"/>
    <mergeCell ref="A13:C13"/>
    <mergeCell ref="D13:F13"/>
    <mergeCell ref="H13:J13"/>
    <mergeCell ref="A14:C14"/>
    <mergeCell ref="D14:F14"/>
    <mergeCell ref="H14:J14"/>
    <mergeCell ref="A15:C15"/>
    <mergeCell ref="D15:F15"/>
    <mergeCell ref="H15:J15"/>
    <mergeCell ref="A16:C16"/>
    <mergeCell ref="D16:F16"/>
    <mergeCell ref="H16:J16"/>
    <mergeCell ref="A17:C17"/>
    <mergeCell ref="D17:F17"/>
    <mergeCell ref="H17:J17"/>
    <mergeCell ref="A18:C18"/>
    <mergeCell ref="D18:F18"/>
    <mergeCell ref="H18:J18"/>
    <mergeCell ref="A19:C19"/>
    <mergeCell ref="D19:F19"/>
    <mergeCell ref="H19:J19"/>
    <mergeCell ref="A20:C20"/>
    <mergeCell ref="D20:F20"/>
    <mergeCell ref="H20:J20"/>
    <mergeCell ref="A21:C21"/>
    <mergeCell ref="D21:F21"/>
    <mergeCell ref="H21:J21"/>
    <mergeCell ref="A22:C22"/>
    <mergeCell ref="D22:F22"/>
    <mergeCell ref="H22:J22"/>
    <mergeCell ref="A23:C23"/>
    <mergeCell ref="D23:F23"/>
    <mergeCell ref="H23:J23"/>
    <mergeCell ref="A24:C24"/>
    <mergeCell ref="D24:F24"/>
    <mergeCell ref="H24:J24"/>
    <mergeCell ref="A25:C25"/>
    <mergeCell ref="D25:F25"/>
    <mergeCell ref="H25:J25"/>
    <mergeCell ref="A26:C26"/>
    <mergeCell ref="D26:F26"/>
    <mergeCell ref="H26:J26"/>
    <mergeCell ref="A27:C27"/>
    <mergeCell ref="D27:F27"/>
    <mergeCell ref="H27:J27"/>
    <mergeCell ref="A28:C28"/>
    <mergeCell ref="D28:F28"/>
    <mergeCell ref="H28:J28"/>
    <mergeCell ref="A29:C29"/>
    <mergeCell ref="D29:F29"/>
    <mergeCell ref="H29:J29"/>
    <mergeCell ref="A30:C30"/>
    <mergeCell ref="D30:F30"/>
    <mergeCell ref="H30:J30"/>
    <mergeCell ref="A31:C31"/>
    <mergeCell ref="D31:F31"/>
    <mergeCell ref="H31:J31"/>
    <mergeCell ref="A32:C32"/>
    <mergeCell ref="D32:F32"/>
    <mergeCell ref="H32:J32"/>
    <mergeCell ref="A33:C33"/>
    <mergeCell ref="D33:F33"/>
    <mergeCell ref="H33:J33"/>
    <mergeCell ref="A34:C34"/>
    <mergeCell ref="D34:F34"/>
    <mergeCell ref="H34:J34"/>
    <mergeCell ref="A35:C35"/>
    <mergeCell ref="D35:F35"/>
    <mergeCell ref="H35:J35"/>
    <mergeCell ref="A36:C36"/>
    <mergeCell ref="D36:F36"/>
    <mergeCell ref="H36:J36"/>
    <mergeCell ref="A37:C37"/>
    <mergeCell ref="D37:F37"/>
    <mergeCell ref="H37:J37"/>
    <mergeCell ref="A38:C38"/>
    <mergeCell ref="D38:F38"/>
    <mergeCell ref="H38:J38"/>
    <mergeCell ref="A39:C39"/>
    <mergeCell ref="D39:F39"/>
    <mergeCell ref="H39:J39"/>
    <mergeCell ref="A40:C40"/>
    <mergeCell ref="D40:F40"/>
    <mergeCell ref="H40:J40"/>
    <mergeCell ref="A41:C41"/>
    <mergeCell ref="D41:F41"/>
    <mergeCell ref="H41:J41"/>
    <mergeCell ref="A42:C42"/>
    <mergeCell ref="D42:F42"/>
    <mergeCell ref="H42:J42"/>
    <mergeCell ref="A43:C43"/>
    <mergeCell ref="D43:F43"/>
    <mergeCell ref="H43:J43"/>
    <mergeCell ref="A44:C44"/>
    <mergeCell ref="D44:F44"/>
    <mergeCell ref="H44:J44"/>
    <mergeCell ref="A45:C45"/>
    <mergeCell ref="D45:F45"/>
    <mergeCell ref="H45:J45"/>
    <mergeCell ref="A46:C46"/>
    <mergeCell ref="D46:F46"/>
    <mergeCell ref="H46:J46"/>
    <mergeCell ref="A47:C47"/>
    <mergeCell ref="D47:F47"/>
    <mergeCell ref="H47:J47"/>
    <mergeCell ref="A48:C48"/>
    <mergeCell ref="D48:F48"/>
    <mergeCell ref="H48:J48"/>
    <mergeCell ref="A49:C49"/>
    <mergeCell ref="D49:F49"/>
    <mergeCell ref="D50:F50"/>
    <mergeCell ref="A50:C50"/>
    <mergeCell ref="H49:J49"/>
    <mergeCell ref="H50:J50"/>
    <mergeCell ref="Q56:S56"/>
    <mergeCell ref="U56:W56"/>
    <mergeCell ref="Q57:S57"/>
    <mergeCell ref="U57:W57"/>
    <mergeCell ref="A51:C52"/>
    <mergeCell ref="D51:G51"/>
    <mergeCell ref="H51:K51"/>
    <mergeCell ref="L51:O52"/>
    <mergeCell ref="P51:S52"/>
    <mergeCell ref="T51:W52"/>
  </mergeCells>
  <printOptions horizontalCentered="1"/>
  <pageMargins left="0" right="0" top="0.5905511811023623" bottom="0.9448818897637796" header="0.31496062992125984" footer="0.31496062992125984"/>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kaigo17</dc:creator>
  <cp:keywords/>
  <dc:description/>
  <cp:lastModifiedBy>kyufu04</cp:lastModifiedBy>
  <cp:lastPrinted>2020-07-06T02:30:37Z</cp:lastPrinted>
  <dcterms:created xsi:type="dcterms:W3CDTF">2015-04-01T08:58:12Z</dcterms:created>
  <dcterms:modified xsi:type="dcterms:W3CDTF">2020-07-09T07:14:11Z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